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 (1)" sheetId="1" r:id="rId1"/>
    <sheet name="Расходы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1">'Расходы'!$5:$5</definedName>
  </definedNames>
  <calcPr fullCalcOnLoad="1"/>
</workbook>
</file>

<file path=xl/sharedStrings.xml><?xml version="1.0" encoding="utf-8"?>
<sst xmlns="http://schemas.openxmlformats.org/spreadsheetml/2006/main" count="645" uniqueCount="452">
  <si>
    <t xml:space="preserve">  Органы внутренних дел</t>
  </si>
  <si>
    <t xml:space="preserve"> 000 0302 0000000 000 000</t>
  </si>
  <si>
    <t xml:space="preserve"> 000 0302 0000000 000 226</t>
  </si>
  <si>
    <t xml:space="preserve"> 000 0302 0000000 000 262</t>
  </si>
  <si>
    <t xml:space="preserve"> 000 0302 0000000 000 263</t>
  </si>
  <si>
    <t xml:space="preserve"> 000 0302 0000000 000 340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</si>
  <si>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</si>
  <si>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</si>
  <si>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000 0309 0000000 000 211</t>
  </si>
  <si>
    <t xml:space="preserve"> 000 0309 0000000 000 213</t>
  </si>
  <si>
    <t xml:space="preserve"> 000 0309 0000000 000 221</t>
  </si>
  <si>
    <t xml:space="preserve"> 000 0309 0000000 000 223</t>
  </si>
  <si>
    <t xml:space="preserve"> 000 0309 0000000 000 225</t>
  </si>
  <si>
    <t xml:space="preserve"> 000 0309 0000000 000 226</t>
  </si>
  <si>
    <t xml:space="preserve"> 000 0309 0000000 000 290</t>
  </si>
  <si>
    <t xml:space="preserve"> 000 0309 0000000 000 340</t>
  </si>
  <si>
    <t xml:space="preserve">  Общеэкономические вопросы</t>
  </si>
  <si>
    <t xml:space="preserve"> 000 0401 0000000 000 000</t>
  </si>
  <si>
    <t xml:space="preserve"> 000 0401 0000000 000 226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</si>
  <si>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</si>
  <si>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</si>
  <si>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000 0412 0000000 000 226</t>
  </si>
  <si>
    <t xml:space="preserve">  Жилищное хозяйство</t>
  </si>
  <si>
    <t xml:space="preserve"> 000 0501 0000000 000 000</t>
  </si>
  <si>
    <t xml:space="preserve"> 000 0501 0000000 000 225</t>
  </si>
  <si>
    <t xml:space="preserve"> 000 0501 0000000 000 226</t>
  </si>
  <si>
    <t xml:space="preserve"> 000 0501 0000000 000 241</t>
  </si>
  <si>
    <t xml:space="preserve"> 000 0501 0000000 000 310</t>
  </si>
  <si>
    <t xml:space="preserve"> 000 0501 0000000 000 340</t>
  </si>
  <si>
    <t xml:space="preserve">  Коммунальное хозяйство</t>
  </si>
  <si>
    <t xml:space="preserve"> 000 0502 0000000 000 000</t>
  </si>
  <si>
    <t xml:space="preserve"> 000 0502 0000000 000 226</t>
  </si>
  <si>
    <t xml:space="preserve"> 000 0502 0000000 000 310</t>
  </si>
  <si>
    <t xml:space="preserve">  Благоустройство</t>
  </si>
  <si>
    <t xml:space="preserve"> 000 0503 0000000 000 000</t>
  </si>
  <si>
    <t xml:space="preserve"> 000 0503 0000000 000 223</t>
  </si>
  <si>
    <t xml:space="preserve"> 000 0503 0000000 000 224</t>
  </si>
  <si>
    <t xml:space="preserve"> 000 0503 0000000 000 225</t>
  </si>
  <si>
    <t xml:space="preserve"> 000 0503 0000000 000 226</t>
  </si>
  <si>
    <t xml:space="preserve"> 000 0503 0000000 000 241</t>
  </si>
  <si>
    <t xml:space="preserve"> 000 0503 0000000 000 290</t>
  </si>
  <si>
    <t xml:space="preserve"> 000 0503 0000000 000 310</t>
  </si>
  <si>
    <t xml:space="preserve"> 000 0503 0000000 000 340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</si>
  <si>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</si>
  <si>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</si>
  <si>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</si>
  <si>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</si>
  <si>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Дошкольное образование</t>
  </si>
  <si>
    <t xml:space="preserve"> 000 0701 0000000 000 000</t>
  </si>
  <si>
    <t xml:space="preserve"> 000 0701 0000000 000 211</t>
  </si>
  <si>
    <t xml:space="preserve"> 000 0701 0000000 000 212</t>
  </si>
  <si>
    <t xml:space="preserve"> 000 0701 0000000 000 213</t>
  </si>
  <si>
    <t xml:space="preserve"> 000 0701 0000000 000 221</t>
  </si>
  <si>
    <t xml:space="preserve"> 000 0701 0000000 000 222</t>
  </si>
  <si>
    <t xml:space="preserve"> 000 0701 0000000 000 223</t>
  </si>
  <si>
    <t xml:space="preserve"> 000 0701 0000000 000 225</t>
  </si>
  <si>
    <t xml:space="preserve"> 000 0701 0000000 000 226</t>
  </si>
  <si>
    <t xml:space="preserve"> 000 0701 0000000 000 290</t>
  </si>
  <si>
    <t xml:space="preserve"> 000 0701 0000000 000 310</t>
  </si>
  <si>
    <t xml:space="preserve"> 000 0701 0000000 000 340</t>
  </si>
  <si>
    <t xml:space="preserve">  Общее образование</t>
  </si>
  <si>
    <t xml:space="preserve"> 000 0702 0000000 000 000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</si>
  <si>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</si>
  <si>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</si>
  <si>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</si>
  <si>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000 0702 0000000 000 221</t>
  </si>
  <si>
    <t xml:space="preserve"> 000 0702 0000000 000 222</t>
  </si>
  <si>
    <t xml:space="preserve"> 000 0702 0000000 000 223</t>
  </si>
  <si>
    <t xml:space="preserve"> 000 0702 0000000 000 225</t>
  </si>
  <si>
    <t xml:space="preserve"> 000 0702 0000000 000 226</t>
  </si>
  <si>
    <t xml:space="preserve"> 000 0702 0000000 000 241</t>
  </si>
  <si>
    <t xml:space="preserve"> 000 0702 0000000 000 242</t>
  </si>
  <si>
    <t xml:space="preserve"> 000 0702 0000000 000 290</t>
  </si>
  <si>
    <t xml:space="preserve"> 000 0702 0000000 000 310</t>
  </si>
  <si>
    <t xml:space="preserve"> 000 0702 0000000 000 340</t>
  </si>
  <si>
    <t xml:space="preserve">  Профессиональная подготовка, переподготовка и повышение квалификации</t>
  </si>
  <si>
    <t xml:space="preserve"> 000 0705 0000000 000 000</t>
  </si>
  <si>
    <t xml:space="preserve"> 000 0705 0000000 000 212</t>
  </si>
  <si>
    <t xml:space="preserve"> 000 0705 0000000 000 222</t>
  </si>
  <si>
    <t xml:space="preserve"> 000 0705 0000000 000 226</t>
  </si>
  <si>
    <t xml:space="preserve"> 000 0705 0000000 000 241</t>
  </si>
  <si>
    <t xml:space="preserve">  Молодежная политика и оздоровление детей</t>
  </si>
  <si>
    <t xml:space="preserve"> 000 0707 0000000 000 000</t>
  </si>
  <si>
    <t xml:space="preserve"> 000 0707 0000000 000 211</t>
  </si>
  <si>
    <t xml:space="preserve"> 000 0707 0000000 000 212</t>
  </si>
  <si>
    <t xml:space="preserve"> 000 0707 0000000 000 213</t>
  </si>
  <si>
    <t xml:space="preserve"> 000 0707 0000000 000 221</t>
  </si>
  <si>
    <t xml:space="preserve"> 000 0707 0000000 000 222</t>
  </si>
  <si>
    <t xml:space="preserve"> 000 0707 0000000 000 223</t>
  </si>
  <si>
    <t xml:space="preserve"> 000 0707 0000000 000 225</t>
  </si>
  <si>
    <t xml:space="preserve"> 000 0707 0000000 000 226</t>
  </si>
  <si>
    <t xml:space="preserve"> 000 0707 0000000 000 241</t>
  </si>
  <si>
    <t xml:space="preserve"> 000 0707 0000000 000 242</t>
  </si>
  <si>
    <t xml:space="preserve"> 000 0707 0000000 000 290</t>
  </si>
  <si>
    <t xml:space="preserve"> 000 0707 0000000 000 310</t>
  </si>
  <si>
    <t xml:space="preserve"> 000 0707 0000000 000 340</t>
  </si>
  <si>
    <t xml:space="preserve">  Другие вопросы в области образования</t>
  </si>
  <si>
    <t xml:space="preserve"> 000 0709 0000000 000 000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</si>
  <si>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</si>
  <si>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</si>
  <si>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</si>
  <si>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000 0709 0000000 000 221</t>
  </si>
  <si>
    <t xml:space="preserve"> 000 0709 0000000 000 222</t>
  </si>
  <si>
    <t xml:space="preserve"> 000 0709 0000000 000 223</t>
  </si>
  <si>
    <t xml:space="preserve"> 000 0709 0000000 000 225</t>
  </si>
  <si>
    <t xml:space="preserve"> 000 0709 0000000 000 226</t>
  </si>
  <si>
    <t xml:space="preserve"> 000 0709 0000000 000 290</t>
  </si>
  <si>
    <t xml:space="preserve"> 000 0709 0000000 000 310</t>
  </si>
  <si>
    <t xml:space="preserve"> 000 0709 0000000 000 340</t>
  </si>
  <si>
    <t xml:space="preserve">  Культура</t>
  </si>
  <si>
    <t xml:space="preserve"> 000 0801 0000000 000 000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</si>
  <si>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</si>
  <si>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</si>
  <si>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</si>
  <si>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000 0801 0000000 000 221</t>
  </si>
  <si>
    <t xml:space="preserve"> 000 0801 0000000 000 222</t>
  </si>
  <si>
    <t xml:space="preserve"> 000 0801 0000000 000 223</t>
  </si>
  <si>
    <t xml:space="preserve"> 000 0801 0000000 000 224</t>
  </si>
  <si>
    <t xml:space="preserve"> 000 0801 0000000 000 225</t>
  </si>
  <si>
    <t xml:space="preserve"> 000 0801 0000000 000 226</t>
  </si>
  <si>
    <t xml:space="preserve"> 000 0801 0000000 000 290</t>
  </si>
  <si>
    <t xml:space="preserve"> 000 0801 0000000 000 310</t>
  </si>
  <si>
    <t xml:space="preserve"> 000 0801 0000000 000 340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</si>
  <si>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</si>
  <si>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</si>
  <si>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000 0804 0000000 000 211</t>
  </si>
  <si>
    <t xml:space="preserve"> 000 0804 0000000 000 213</t>
  </si>
  <si>
    <t xml:space="preserve"> 000 0804 0000000 000 221</t>
  </si>
  <si>
    <t xml:space="preserve"> 000 0804 0000000 000 222</t>
  </si>
  <si>
    <t xml:space="preserve"> 000 0804 0000000 000 223</t>
  </si>
  <si>
    <t xml:space="preserve"> 000 0804 0000000 000 225</t>
  </si>
  <si>
    <t xml:space="preserve"> 000 0804 0000000 000 226</t>
  </si>
  <si>
    <t xml:space="preserve"> 000 0804 0000000 000 290</t>
  </si>
  <si>
    <t xml:space="preserve"> 000 0804 0000000 000 310</t>
  </si>
  <si>
    <t xml:space="preserve"> 000 0804 0000000 000 340</t>
  </si>
  <si>
    <t xml:space="preserve">  Стационарная медицинская помощь</t>
  </si>
  <si>
    <t xml:space="preserve"> 000 0901 0000000 000 000</t>
  </si>
  <si>
    <t xml:space="preserve"> 000 0901 0000000 000 211</t>
  </si>
  <si>
    <t xml:space="preserve"> 000 0901 0000000 000 212</t>
  </si>
  <si>
    <t xml:space="preserve"> 000 0901 0000000 000 213</t>
  </si>
  <si>
    <t xml:space="preserve"> 000 0901 0000000 000 221</t>
  </si>
  <si>
    <t xml:space="preserve"> 000 0901 0000000 000 222</t>
  </si>
  <si>
    <t xml:space="preserve"> 000 0901 0000000 000 223</t>
  </si>
  <si>
    <t xml:space="preserve"> 000 0901 0000000 000 225</t>
  </si>
  <si>
    <t xml:space="preserve"> 000 0901 0000000 000 226</t>
  </si>
  <si>
    <t xml:space="preserve"> 000 0901 0000000 000 290</t>
  </si>
  <si>
    <t xml:space="preserve"> 000 0901 0000000 000 310</t>
  </si>
  <si>
    <t xml:space="preserve"> 000 0901 0000000 000 340</t>
  </si>
  <si>
    <t xml:space="preserve">  Амбулаторная помощь</t>
  </si>
  <si>
    <t xml:space="preserve"> 000 0902 0000000 000 000</t>
  </si>
  <si>
    <t xml:space="preserve"> 000 0902 0000000 000 211</t>
  </si>
  <si>
    <t xml:space="preserve"> 000 0902 0000000 000 212</t>
  </si>
  <si>
    <t xml:space="preserve"> 000 0902 0000000 000 213</t>
  </si>
  <si>
    <t xml:space="preserve"> 000 0902 0000000 000 221</t>
  </si>
  <si>
    <t xml:space="preserve"> 000 0902 0000000 000 222</t>
  </si>
  <si>
    <t xml:space="preserve"> 000 0902 0000000 000 223</t>
  </si>
  <si>
    <t xml:space="preserve"> 000 0902 0000000 000 225</t>
  </si>
  <si>
    <t xml:space="preserve"> 000 0902 0000000 000 226</t>
  </si>
  <si>
    <t xml:space="preserve"> 000 0902 0000000 000 290</t>
  </si>
  <si>
    <t xml:space="preserve"> 000 0902 0000000 000 310</t>
  </si>
  <si>
    <t xml:space="preserve"> 000 0902 0000000 000 340</t>
  </si>
  <si>
    <t xml:space="preserve">  Скорая медицинская помощь</t>
  </si>
  <si>
    <t xml:space="preserve"> 000 0904 0000000 000 000</t>
  </si>
  <si>
    <t xml:space="preserve"> 000 0904 0000000 000 211</t>
  </si>
  <si>
    <t xml:space="preserve"> 000 0904 0000000 000 212</t>
  </si>
  <si>
    <t xml:space="preserve"> 000 0904 0000000 000 213</t>
  </si>
  <si>
    <t xml:space="preserve"> 000 0904 0000000 000 221</t>
  </si>
  <si>
    <t xml:space="preserve"> 000 0904 0000000 000 223</t>
  </si>
  <si>
    <t xml:space="preserve"> 000 0904 0000000 000 225</t>
  </si>
  <si>
    <t xml:space="preserve"> 000 0904 0000000 000 226</t>
  </si>
  <si>
    <t xml:space="preserve"> 000 0904 0000000 000 290</t>
  </si>
  <si>
    <t xml:space="preserve"> 000 0904 0000000 000 310</t>
  </si>
  <si>
    <t xml:space="preserve"> 000 0904 0000000 000 340</t>
  </si>
  <si>
    <t xml:space="preserve">  Другие вопросы в области здравоохранения</t>
  </si>
  <si>
    <t xml:space="preserve"> 000 0909 0000000 000 000</t>
  </si>
  <si>
    <t xml:space="preserve"> 000 0909 0000000 000 225</t>
  </si>
  <si>
    <t xml:space="preserve">  Пенсионное обеспечение</t>
  </si>
  <si>
    <t xml:space="preserve"> 000 1001 0000000 000 000</t>
  </si>
  <si>
    <t xml:space="preserve"> 000 1001 0000000 000 263</t>
  </si>
  <si>
    <t xml:space="preserve">  Социальное обеспечение населения</t>
  </si>
  <si>
    <t xml:space="preserve"> 000 1003 0000000 000 000</t>
  </si>
  <si>
    <t xml:space="preserve"> 000 1003 0000000 000 221</t>
  </si>
  <si>
    <t xml:space="preserve"> 000 1003 0000000 000 226</t>
  </si>
  <si>
    <t xml:space="preserve"> 000 1003 0000000 000 262</t>
  </si>
  <si>
    <t xml:space="preserve"> 000 1003 0000000 000 290</t>
  </si>
  <si>
    <t xml:space="preserve"> 000 1003 0000000 000 310</t>
  </si>
  <si>
    <t xml:space="preserve"> 000 1003 0000000 000 340</t>
  </si>
  <si>
    <t xml:space="preserve">  Охрана семьи и детства</t>
  </si>
  <si>
    <t xml:space="preserve"> 000 1004 0000000 000 000</t>
  </si>
  <si>
    <t xml:space="preserve"> 000 1004 0000000 000 226</t>
  </si>
  <si>
    <t xml:space="preserve"> 000 1004 0000000 000 262</t>
  </si>
  <si>
    <t xml:space="preserve">  Физическая культура</t>
  </si>
  <si>
    <t xml:space="preserve"> 000 1101 0000000 000 000</t>
  </si>
  <si>
    <t xml:space="preserve"> 000 1101 0000000 000 212</t>
  </si>
  <si>
    <t xml:space="preserve"> 000 1101 0000000 000 221</t>
  </si>
  <si>
    <t xml:space="preserve"> 000 1101 0000000 000 222</t>
  </si>
  <si>
    <t xml:space="preserve"> 000 1101 0000000 000 224</t>
  </si>
  <si>
    <t xml:space="preserve"> 000 1101 0000000 000 226</t>
  </si>
  <si>
    <t xml:space="preserve"> 000 1101 0000000 000 290</t>
  </si>
  <si>
    <t xml:space="preserve"> 000 1101 0000000 000 340</t>
  </si>
  <si>
    <t xml:space="preserve">  Массовый спорт</t>
  </si>
  <si>
    <t xml:space="preserve"> 000 1102 0000000 000 000</t>
  </si>
  <si>
    <t xml:space="preserve"> 000 1102 0000000 000 310</t>
  </si>
  <si>
    <t xml:space="preserve">  Другие вопросы в области средств массовой информации</t>
  </si>
  <si>
    <t xml:space="preserve"> 000 1204 0000000 000 000</t>
  </si>
  <si>
    <t xml:space="preserve"> 000 1204 0000000 000 226</t>
  </si>
  <si>
    <t xml:space="preserve"> 000 1204 0000000 000 242</t>
  </si>
  <si>
    <t xml:space="preserve">  Обслуживание внутреннего долга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</si>
  <si>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</si>
  <si>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</si>
  <si>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000 1301 0000000 000 231</t>
  </si>
  <si>
    <t xml:space="preserve">                                                            РАСХОДЫ БЮДЖЕТА</t>
  </si>
  <si>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</si>
  <si>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</si>
  <si>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</si>
  <si>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</si>
  <si>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</si>
  <si>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</si>
  <si>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</si>
  <si>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</si>
  <si>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</si>
  <si>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</si>
  <si>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</si>
  <si>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</si>
  <si>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</si>
  <si>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</si>
  <si>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</si>
  <si>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</si>
  <si>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</si>
  <si>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</si>
  <si>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</si>
  <si>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</si>
  <si>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</si>
  <si>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</si>
  <si>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</si>
  <si>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</si>
  <si>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</si>
  <si>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</si>
  <si>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</si>
  <si>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</si>
  <si>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</si>
  <si>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</si>
  <si>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</si>
  <si>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</si>
  <si>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</si>
  <si>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</si>
  <si>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</si>
  <si>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</si>
  <si>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</si>
  <si>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</si>
  <si>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</si>
  <si>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</si>
  <si>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</si>
  <si>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</si>
  <si>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Налог на доходы физических лиц </t>
  </si>
  <si>
    <t>000 1 01 02000 00 0000 110</t>
  </si>
  <si>
    <t xml:space="preserve">    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</si>
  <si>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00010102011010000110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</si>
  <si>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</si>
  <si>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00010102021010000110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</si>
  <si>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</si>
  <si>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00010102022010000110</t>
  </si>
  <si>
    <t xml:space="preserve">    Налог на доходы физических лиц с доходов, полученных физическими лицами, не являющимися налоговыми резидентами Российской Федерации</t>
  </si>
  <si>
    <t>00010102030010000110</t>
  </si>
  <si>
    <t xml:space="preserve">  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</si>
  <si>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00010102040010000110</t>
  </si>
  <si>
    <t xml:space="preserve">  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</si>
  <si>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00010102070010000110</t>
  </si>
  <si>
    <t xml:space="preserve">    Единый налог на вмененный доход для отдельных видов деятельности</t>
  </si>
  <si>
    <t>000 1 05 02000 00 0000 110</t>
  </si>
  <si>
    <t xml:space="preserve">  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</si>
  <si>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</si>
  <si>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 xml:space="preserve">    Единый сельскохозяйственный налог</t>
  </si>
  <si>
    <t>000 1 05 03000 00 0000 110</t>
  </si>
  <si>
    <t xml:space="preserve">    Единый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</si>
  <si>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</si>
  <si>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</t>
  </si>
  <si>
    <t>000 1 06 01000 00 0000 110</t>
  </si>
  <si>
    <t xml:space="preserve">    Земельный налог</t>
  </si>
  <si>
    <t>000 1 06 06000 00 0000 110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</si>
  <si>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</si>
  <si>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00010606022040000110</t>
  </si>
  <si>
    <t xml:space="preserve">    Государственная пошлина </t>
  </si>
  <si>
    <t>000 1 08 00000 00 0000 110</t>
  </si>
  <si>
    <t xml:space="preserve">  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</si>
  <si>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00010807140010000110</t>
  </si>
  <si>
    <t xml:space="preserve">    Государственная пошлина за выдачу разрешения на установку рекламной конструкции</t>
  </si>
  <si>
    <t>00010807150010000110</t>
  </si>
  <si>
    <t xml:space="preserve">    Задолженность и перерасчеты по отмененным налогам, сборам и иным обязательным платежам</t>
  </si>
  <si>
    <t>000 1 09 00000 00 0000 110</t>
  </si>
  <si>
    <t xml:space="preserve">    Налог на рекламу, мобилизуемый на территориях городских округов</t>
  </si>
  <si>
    <t>00010907010040000110</t>
  </si>
  <si>
    <t xml:space="preserve">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</si>
  <si>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00010907030040000110</t>
  </si>
  <si>
    <t xml:space="preserve">    Прочие местные налоги и сборы, мобилизуемые на территориях городских округов</t>
  </si>
  <si>
    <t>00010907050040000110</t>
  </si>
  <si>
    <t xml:space="preserve">    Доходы от использования имущества, находящегося в государственной и муниципальной собственности</t>
  </si>
  <si>
    <t>000 111 00000 00 0000 120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</si>
  <si>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</si>
  <si>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</si>
  <si>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 xml:space="preserve">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</si>
  <si>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</si>
  <si>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 xml:space="preserve">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</si>
  <si>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</si>
  <si>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 xml:space="preserve">    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</si>
  <si>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</si>
  <si>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 xml:space="preserve">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</si>
  <si>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</si>
  <si>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    Плата за негативное воздействие на окружающую среду</t>
  </si>
  <si>
    <t>000 112 01000 00 0000 120</t>
  </si>
  <si>
    <t xml:space="preserve">    Прочие доходы от оказания платных услуг и компенсации затрат государства</t>
  </si>
  <si>
    <t>000 113 03000 00 0000 130</t>
  </si>
  <si>
    <t xml:space="preserve">    Доходы от продажи материальных и нематериальных активов</t>
  </si>
  <si>
    <t>000 114 00000 00 0000 000</t>
  </si>
  <si>
    <t xml:space="preserve">   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</si>
  <si>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00011402032040000440</t>
  </si>
  <si>
    <t xml:space="preserve">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</si>
  <si>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00011402033040000410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</si>
  <si>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</si>
  <si>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</si>
  <si>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 xml:space="preserve">  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</si>
  <si>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</si>
  <si>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 xml:space="preserve">    Штрафы, санкции, возмещение ущерба</t>
  </si>
  <si>
    <t>000 116 00000 00 0000 140</t>
  </si>
  <si>
    <t xml:space="preserve">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</si>
  <si>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</si>
  <si>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 xml:space="preserve">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</si>
  <si>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</si>
  <si>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 xml:space="preserve">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</si>
  <si>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</si>
  <si>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 xml:space="preserve">    Денежные взыскания (штрафы) за нарушение законодательства о недрах</t>
  </si>
  <si>
    <t>00011625010010000140</t>
  </si>
  <si>
    <t xml:space="preserve">    Денежные взыскания (штрафы) за нарушение законодательства об охране и использовании животного мира</t>
  </si>
  <si>
    <t>00011625030010000140</t>
  </si>
  <si>
    <t xml:space="preserve">    Денежные взыскания (штрафы) за нарушение законодательства в области охраны окружающей среды</t>
  </si>
  <si>
    <t>00011625050010000140</t>
  </si>
  <si>
    <t xml:space="preserve">    Денежные взыскания (штрафы) за нарушение земельного законодательства</t>
  </si>
  <si>
    <t>00011625060010000140</t>
  </si>
  <si>
    <t xml:space="preserve">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</si>
  <si>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</si>
  <si>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    Денежные взыскания (штрафы) за административные правонарушения в области дорожного движения</t>
  </si>
  <si>
    <t>00011630000010000140</t>
  </si>
  <si>
    <t xml:space="preserve">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</si>
  <si>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00011633040040000140</t>
  </si>
  <si>
    <t xml:space="preserve">    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</si>
  <si>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</si>
  <si>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    Прочие неналоговые доходы</t>
  </si>
  <si>
    <t>000 117 00000 00 0000 180</t>
  </si>
  <si>
    <t xml:space="preserve">    Прочие неналоговые доходы бюджетов городских округов</t>
  </si>
  <si>
    <t>00011705040040000180</t>
  </si>
  <si>
    <t xml:space="preserve">    Дотации бюджетам субъектов Российской Федерации и муниципальных образований</t>
  </si>
  <si>
    <t>000 2 02 01000 00 0000 151</t>
  </si>
  <si>
    <t xml:space="preserve">    Дотации бюджетам городских округов на поддержку мер по обеспечению сбалансированности бюджетов</t>
  </si>
  <si>
    <t>00020201003040000151</t>
  </si>
  <si>
    <t xml:space="preserve">    Субсидии бюджетам субъектов Российской Федерации и муниципальных образований </t>
  </si>
  <si>
    <t>000 2 02 02000 00 0000 151</t>
  </si>
  <si>
    <t xml:space="preserve">    Прочие субсидии бюджетам городских округов</t>
  </si>
  <si>
    <t>00020202999040000151</t>
  </si>
  <si>
    <t xml:space="preserve">    Субвенции бюджетам субъектов Российской Федерации и муниципальных образований</t>
  </si>
  <si>
    <t>000 2 02 03000 00 0000 151</t>
  </si>
  <si>
    <t xml:space="preserve">    Субвенции бюджетам городских округов на государственную регистрацию актов гражданского состояния</t>
  </si>
  <si>
    <t>00020203003040000151</t>
  </si>
  <si>
    <t xml:space="preserve">    Субвенции бюджетам городских округов на ежемесячное денежное вознаграждение за классное руководство</t>
  </si>
  <si>
    <t>00020203021040000151</t>
  </si>
  <si>
    <t xml:space="preserve">    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</si>
  <si>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00020203029040000151</t>
  </si>
  <si>
    <t xml:space="preserve">    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</si>
  <si>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00020203055040000151</t>
  </si>
  <si>
    <t xml:space="preserve">    Прочие субвенции бюджетам городских округов</t>
  </si>
  <si>
    <t>00020203999040000151</t>
  </si>
  <si>
    <t xml:space="preserve">    Иные межбюджетные трансферты</t>
  </si>
  <si>
    <t>000 2 02 04000 00 0000 151</t>
  </si>
  <si>
    <t xml:space="preserve">    Прочие межбюджетные трансферты, передаваемые бюджетам городских округов</t>
  </si>
  <si>
    <t>00020204999040000151</t>
  </si>
  <si>
    <t>000 2 02 09000 00 0000 151</t>
  </si>
  <si>
    <t xml:space="preserve">    Возврат остатков субсидий, субвенций и иных межбюджетных трансфертов, имеющих целевое назначение, прошлых лет </t>
  </si>
  <si>
    <t>000 2 19 00000 00 0000 151</t>
  </si>
  <si>
    <t>Результат исполнения бюджета (дефицит / профицит)</t>
  </si>
  <si>
    <t>ПО СОСТОЯНИЮ на 1 ЯНВАРЯ 2012 ГОДА</t>
  </si>
  <si>
    <t xml:space="preserve">    Прочие безвозмездные поступления от других бюджетов бюджетной системы </t>
  </si>
  <si>
    <t xml:space="preserve">    Прочие безвозмездные поступления  </t>
  </si>
  <si>
    <t>000 2 07 00000 00 0000 180</t>
  </si>
  <si>
    <t xml:space="preserve"> Наименование показателя</t>
  </si>
  <si>
    <t xml:space="preserve">Код расхода по бюджетной классификации </t>
  </si>
  <si>
    <t>х</t>
  </si>
  <si>
    <t xml:space="preserve">  Заработная плата</t>
  </si>
  <si>
    <t xml:space="preserve">  Прочие выплаты</t>
  </si>
  <si>
    <t xml:space="preserve">  Начисления на выплаты по оплате труда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</si>
  <si>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</si>
  <si>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</si>
  <si>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</si>
  <si>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Арендная плата за пользование имуществом</t>
  </si>
  <si>
    <t xml:space="preserve">  Работы, услуги по содержанию имущества</t>
  </si>
  <si>
    <t xml:space="preserve">  Прочие работы, услуги</t>
  </si>
  <si>
    <t xml:space="preserve">  Безвозмездные перечисления государственным и муниципальным организациям</t>
  </si>
  <si>
    <t xml:space="preserve">  Пособия по социальной помощи населению</t>
  </si>
  <si>
    <t xml:space="preserve">  Прочие расходы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</si>
  <si>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</si>
  <si>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</si>
  <si>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</si>
  <si>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</si>
  <si>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000 0102 0000000 000 211</t>
  </si>
  <si>
    <t xml:space="preserve"> 000 0102 0000000 000 213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</si>
  <si>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</si>
  <si>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</si>
  <si>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000 0103 0000000 000 211</t>
  </si>
  <si>
    <t xml:space="preserve"> 000 0103 0000000 000 213</t>
  </si>
  <si>
    <t xml:space="preserve"> 000 0103 0000000 000 221</t>
  </si>
  <si>
    <t xml:space="preserve"> 000 0103 0000000 000 290</t>
  </si>
  <si>
    <t xml:space="preserve"> 000 0103 0000000 000 310</t>
  </si>
  <si>
    <t xml:space="preserve"> 000 0103 0000000 000 340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</si>
  <si>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</si>
  <si>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</si>
  <si>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000 0104 0000000 000 211</t>
  </si>
  <si>
    <t xml:space="preserve"> 000 0104 0000000 000 212</t>
  </si>
  <si>
    <t xml:space="preserve"> 000 0104 0000000 000 213</t>
  </si>
  <si>
    <t xml:space="preserve"> 000 0104 0000000 000 221</t>
  </si>
  <si>
    <t xml:space="preserve"> 000 0104 0000000 000 222</t>
  </si>
  <si>
    <t xml:space="preserve"> 000 0104 0000000 000 223</t>
  </si>
  <si>
    <t xml:space="preserve"> 000 0104 0000000 000 225</t>
  </si>
  <si>
    <t xml:space="preserve"> 000 0104 0000000 000 226</t>
  </si>
  <si>
    <t xml:space="preserve"> 000 0104 0000000 000 290</t>
  </si>
  <si>
    <t xml:space="preserve"> 000 0104 0000000 000 310</t>
  </si>
  <si>
    <t xml:space="preserve"> 000 0104 0000000 000 340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</si>
  <si>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</si>
  <si>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</si>
  <si>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</si>
  <si>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</si>
  <si>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</si>
  <si>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000 0106 0000000 000 221</t>
  </si>
  <si>
    <t xml:space="preserve"> 000 0106 0000000 000 225</t>
  </si>
  <si>
    <t xml:space="preserve"> 000 0106 0000000 000 226</t>
  </si>
  <si>
    <t xml:space="preserve"> 000 0106 0000000 000 290</t>
  </si>
  <si>
    <t xml:space="preserve"> 000 0106 0000000 000 310</t>
  </si>
  <si>
    <t xml:space="preserve"> 000 0106 0000000 000 340</t>
  </si>
  <si>
    <t xml:space="preserve">  Другие общегосударственные вопросы</t>
  </si>
  <si>
    <t xml:space="preserve"> 000 0113 0000000 000 000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</si>
  <si>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</si>
  <si>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</si>
  <si>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</si>
  <si>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000 0113 0000000 000 221</t>
  </si>
  <si>
    <t xml:space="preserve"> 000 0113 0000000 000 222</t>
  </si>
  <si>
    <t xml:space="preserve"> 000 0113 0000000 000 223</t>
  </si>
  <si>
    <t xml:space="preserve"> 000 0113 0000000 000 224</t>
  </si>
  <si>
    <t xml:space="preserve"> 000 0113 0000000 000 225</t>
  </si>
  <si>
    <t xml:space="preserve"> 000 0113 0000000 000 226</t>
  </si>
  <si>
    <t xml:space="preserve"> 000 0113 0000000 000 241</t>
  </si>
  <si>
    <t xml:space="preserve"> 000 0113 0000000 000 262</t>
  </si>
  <si>
    <t xml:space="preserve"> 000 0113 0000000 000 290</t>
  </si>
  <si>
    <t xml:space="preserve"> 000 0113 0000000 000 310</t>
  </si>
  <si>
    <t xml:space="preserve"> 000 0113 0000000 000 340</t>
  </si>
  <si>
    <t xml:space="preserve">  Пенсии, пособия, выплачиваемые организациями сектора государственного управления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</si>
</sst>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6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18" borderId="0" xfId="0" applyFont="1" applyFill="1" applyAlignment="1">
      <alignment horizontal="center"/>
    </xf>
    <xf numFmtId="0" fontId="4" fillId="18" borderId="0" xfId="0" applyFont="1" applyFill="1" applyAlignment="1">
      <alignment vertical="top" wrapText="1"/>
    </xf>
    <xf numFmtId="49" fontId="4" fillId="18" borderId="0" xfId="0" applyNumberFormat="1" applyFont="1" applyFill="1" applyAlignment="1">
      <alignment vertical="top" wrapText="1"/>
    </xf>
    <xf numFmtId="0" fontId="4" fillId="18" borderId="0" xfId="0" applyFont="1" applyFill="1" applyAlignment="1">
      <alignment/>
    </xf>
    <xf numFmtId="0" fontId="4" fillId="18" borderId="0" xfId="0" applyFont="1" applyFill="1" applyAlignment="1">
      <alignment horizontal="right"/>
    </xf>
    <xf numFmtId="0" fontId="5" fillId="18" borderId="0" xfId="0" applyFont="1" applyFill="1" applyAlignment="1">
      <alignment/>
    </xf>
    <xf numFmtId="0" fontId="0" fillId="18" borderId="0" xfId="0" applyFill="1" applyAlignment="1">
      <alignment horizontal="center" vertical="center" wrapText="1"/>
    </xf>
    <xf numFmtId="0" fontId="4" fillId="18" borderId="10" xfId="0" applyFont="1" applyFill="1" applyBorder="1" applyAlignment="1">
      <alignment horizontal="center"/>
    </xf>
    <xf numFmtId="0" fontId="7" fillId="18" borderId="11" xfId="0" applyFont="1" applyFill="1" applyBorder="1" applyAlignment="1">
      <alignment/>
    </xf>
    <xf numFmtId="0" fontId="8" fillId="18" borderId="12" xfId="0" applyFont="1" applyFill="1" applyBorder="1" applyAlignment="1">
      <alignment horizontal="center"/>
    </xf>
    <xf numFmtId="0" fontId="8" fillId="18" borderId="13" xfId="0" applyFont="1" applyFill="1" applyBorder="1" applyAlignment="1">
      <alignment horizontal="right"/>
    </xf>
    <xf numFmtId="0" fontId="8" fillId="18" borderId="14" xfId="0" applyFont="1" applyFill="1" applyBorder="1" applyAlignment="1">
      <alignment/>
    </xf>
    <xf numFmtId="0" fontId="9" fillId="18" borderId="0" xfId="0" applyFont="1" applyFill="1" applyAlignment="1">
      <alignment/>
    </xf>
    <xf numFmtId="0" fontId="9" fillId="18" borderId="0" xfId="0" applyFont="1" applyFill="1" applyAlignment="1">
      <alignment vertical="top" wrapText="1"/>
    </xf>
    <xf numFmtId="49" fontId="9" fillId="18" borderId="0" xfId="0" applyNumberFormat="1" applyFont="1" applyFill="1" applyAlignment="1">
      <alignment vertical="top" wrapText="1"/>
    </xf>
    <xf numFmtId="49" fontId="8" fillId="18" borderId="15" xfId="0" applyNumberFormat="1" applyFont="1" applyFill="1" applyBorder="1" applyAlignment="1">
      <alignment horizontal="center"/>
    </xf>
    <xf numFmtId="49" fontId="8" fillId="18" borderId="16" xfId="0" applyNumberFormat="1" applyFont="1" applyFill="1" applyBorder="1" applyAlignment="1">
      <alignment horizontal="center"/>
    </xf>
    <xf numFmtId="0" fontId="4" fillId="18" borderId="10" xfId="0" applyFont="1" applyFill="1" applyBorder="1" applyAlignment="1">
      <alignment/>
    </xf>
    <xf numFmtId="0" fontId="5" fillId="18" borderId="10" xfId="0" applyFont="1" applyFill="1" applyBorder="1" applyAlignment="1">
      <alignment/>
    </xf>
    <xf numFmtId="49" fontId="9" fillId="18" borderId="17" xfId="0" applyNumberFormat="1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wrapText="1"/>
    </xf>
    <xf numFmtId="49" fontId="6" fillId="18" borderId="17" xfId="0" applyNumberFormat="1" applyFont="1" applyFill="1" applyBorder="1" applyAlignment="1">
      <alignment horizontal="center" shrinkToFit="1"/>
    </xf>
    <xf numFmtId="4" fontId="6" fillId="18" borderId="17" xfId="0" applyNumberFormat="1" applyFont="1" applyFill="1" applyBorder="1" applyAlignment="1">
      <alignment horizontal="right" shrinkToFit="1"/>
    </xf>
    <xf numFmtId="4" fontId="11" fillId="18" borderId="17" xfId="0" applyNumberFormat="1" applyFont="1" applyFill="1" applyBorder="1" applyAlignment="1">
      <alignment horizontal="right" shrinkToFit="1"/>
    </xf>
    <xf numFmtId="0" fontId="12" fillId="18" borderId="18" xfId="0" applyFont="1" applyFill="1" applyBorder="1" applyAlignment="1">
      <alignment wrapText="1"/>
    </xf>
    <xf numFmtId="49" fontId="12" fillId="18" borderId="17" xfId="0" applyNumberFormat="1" applyFont="1" applyFill="1" applyBorder="1" applyAlignment="1">
      <alignment horizontal="center" shrinkToFit="1"/>
    </xf>
    <xf numFmtId="4" fontId="12" fillId="18" borderId="17" xfId="0" applyNumberFormat="1" applyFont="1" applyFill="1" applyBorder="1" applyAlignment="1">
      <alignment horizontal="right" shrinkToFit="1"/>
    </xf>
    <xf numFmtId="4" fontId="13" fillId="18" borderId="17" xfId="0" applyNumberFormat="1" applyFont="1" applyFill="1" applyBorder="1" applyAlignment="1">
      <alignment horizontal="right" shrinkToFit="1"/>
    </xf>
    <xf numFmtId="0" fontId="11" fillId="18" borderId="0" xfId="0" applyFont="1" applyFill="1" applyAlignment="1">
      <alignment horizontal="left" wrapText="1"/>
    </xf>
    <xf numFmtId="0" fontId="9" fillId="18" borderId="0" xfId="0" applyFont="1" applyFill="1" applyAlignment="1">
      <alignment wrapText="1"/>
    </xf>
    <xf numFmtId="0" fontId="11" fillId="18" borderId="0" xfId="0" applyFont="1" applyFill="1" applyAlignment="1">
      <alignment horizontal="left" wrapText="1"/>
    </xf>
    <xf numFmtId="0" fontId="6" fillId="18" borderId="0" xfId="0" applyFont="1" applyFill="1" applyAlignment="1">
      <alignment horizontal="center" vertical="center" wrapText="1"/>
    </xf>
    <xf numFmtId="0" fontId="6" fillId="18" borderId="0" xfId="0" applyFont="1" applyFill="1" applyAlignment="1">
      <alignment horizontal="center"/>
    </xf>
    <xf numFmtId="0" fontId="10" fillId="18" borderId="0" xfId="0" applyFont="1" applyFill="1" applyAlignment="1">
      <alignment horizont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20" xfId="0" applyFont="1" applyFill="1" applyBorder="1" applyAlignment="1">
      <alignment horizontal="center" vertical="center" wrapText="1"/>
    </xf>
    <xf numFmtId="49" fontId="9" fillId="18" borderId="21" xfId="0" applyNumberFormat="1" applyFont="1" applyFill="1" applyBorder="1" applyAlignment="1">
      <alignment horizontal="center" vertical="center" wrapText="1"/>
    </xf>
    <xf numFmtId="49" fontId="9" fillId="18" borderId="22" xfId="0" applyNumberFormat="1" applyFont="1" applyFill="1" applyBorder="1" applyAlignment="1">
      <alignment horizontal="center" vertical="center" wrapText="1"/>
    </xf>
    <xf numFmtId="49" fontId="9" fillId="18" borderId="23" xfId="0" applyNumberFormat="1" applyFont="1" applyFill="1" applyBorder="1" applyAlignment="1">
      <alignment horizontal="center" vertical="center" wrapText="1"/>
    </xf>
    <xf numFmtId="0" fontId="9" fillId="18" borderId="24" xfId="0" applyFont="1" applyFill="1" applyBorder="1" applyAlignment="1">
      <alignment horizontal="center" vertical="center" wrapText="1"/>
    </xf>
    <xf numFmtId="0" fontId="9" fillId="18" borderId="22" xfId="0" applyFont="1" applyFill="1" applyBorder="1" applyAlignment="1">
      <alignment horizontal="center" vertical="center" wrapText="1"/>
    </xf>
    <xf numFmtId="0" fontId="9" fillId="18" borderId="2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49" fontId="32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3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25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27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" fontId="35" fillId="0" borderId="18" xfId="0" applyNumberFormat="1" applyFont="1" applyFill="1" applyBorder="1" applyAlignment="1">
      <alignment horizontal="right" shrinkToFit="1"/>
    </xf>
    <xf numFmtId="0" fontId="35" fillId="0" borderId="18" xfId="0" applyFont="1" applyFill="1" applyBorder="1" applyAlignment="1">
      <alignment wrapText="1"/>
    </xf>
    <xf numFmtId="49" fontId="35" fillId="0" borderId="18" xfId="0" applyNumberFormat="1" applyFont="1" applyFill="1" applyBorder="1" applyAlignment="1">
      <alignment horizontal="center" shrinkToFit="1"/>
    </xf>
    <xf numFmtId="0" fontId="34" fillId="0" borderId="14" xfId="0" applyFont="1" applyBorder="1" applyAlignment="1">
      <alignment wrapText="1"/>
    </xf>
    <xf numFmtId="4" fontId="34" fillId="0" borderId="28" xfId="0" applyNumberFormat="1" applyFont="1" applyFill="1" applyBorder="1" applyAlignment="1">
      <alignment horizontal="right" shrinkToFit="1"/>
    </xf>
    <xf numFmtId="49" fontId="34" fillId="0" borderId="27" xfId="0" applyNumberFormat="1" applyFont="1" applyBorder="1" applyAlignment="1">
      <alignment horizontal="center" wrapText="1"/>
    </xf>
    <xf numFmtId="0" fontId="8" fillId="0" borderId="26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wrapText="1"/>
    </xf>
    <xf numFmtId="4" fontId="34" fillId="0" borderId="27" xfId="0" applyNumberFormat="1" applyFont="1" applyFill="1" applyBorder="1" applyAlignment="1">
      <alignment horizontal="right" shrinkToFit="1"/>
    </xf>
    <xf numFmtId="49" fontId="34" fillId="0" borderId="2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77"/>
  <sheetViews>
    <sheetView showGridLines="0" zoomScale="75" zoomScaleNormal="75" workbookViewId="0" topLeftCell="A1">
      <selection activeCell="S20" sqref="S20:S22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</cols>
  <sheetData>
    <row r="1" spans="1:22" ht="14.25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8" customHeight="1">
      <c r="A2" s="34" t="s">
        <v>213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7"/>
      <c r="U2" s="4"/>
      <c r="V2" s="8"/>
    </row>
    <row r="3" spans="1:22" ht="13.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7"/>
      <c r="U3" s="9"/>
      <c r="V3" s="10" t="s">
        <v>214</v>
      </c>
    </row>
    <row r="4" spans="1:22" ht="15.75">
      <c r="A4" s="35" t="s">
        <v>378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6"/>
      <c r="U4" s="11"/>
      <c r="V4" s="12"/>
    </row>
    <row r="5" spans="1:22" ht="14.25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215</v>
      </c>
      <c r="V5" s="16"/>
    </row>
    <row r="6" spans="1:22" ht="1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216</v>
      </c>
      <c r="V6" s="17" t="s">
        <v>217</v>
      </c>
    </row>
    <row r="7" spans="1:22" ht="15" customHeight="1">
      <c r="A7" s="36" t="s">
        <v>218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37" t="s">
        <v>219</v>
      </c>
      <c r="B9" s="37" t="s">
        <v>220</v>
      </c>
      <c r="C9" s="39"/>
      <c r="D9" s="40"/>
      <c r="E9" s="40"/>
      <c r="F9" s="40"/>
      <c r="G9" s="40"/>
      <c r="H9" s="40"/>
      <c r="I9" s="40"/>
      <c r="J9" s="40"/>
      <c r="K9" s="40"/>
      <c r="L9" s="41"/>
      <c r="M9" s="42"/>
      <c r="N9" s="43"/>
      <c r="O9" s="43"/>
      <c r="P9" s="43"/>
      <c r="Q9" s="43"/>
      <c r="R9" s="43"/>
      <c r="S9" s="43"/>
      <c r="T9" s="43"/>
      <c r="U9" s="43"/>
      <c r="V9" s="44"/>
    </row>
    <row r="10" spans="1:22" ht="54" customHeight="1">
      <c r="A10" s="38"/>
      <c r="B10" s="38"/>
      <c r="C10" s="20" t="s">
        <v>221</v>
      </c>
      <c r="D10" s="20" t="s">
        <v>222</v>
      </c>
      <c r="E10" s="20" t="s">
        <v>223</v>
      </c>
      <c r="F10" s="20" t="s">
        <v>224</v>
      </c>
      <c r="G10" s="20" t="s">
        <v>225</v>
      </c>
      <c r="H10" s="21" t="s">
        <v>226</v>
      </c>
      <c r="I10" s="21" t="s">
        <v>227</v>
      </c>
      <c r="J10" s="21" t="s">
        <v>228</v>
      </c>
      <c r="K10" s="21" t="s">
        <v>229</v>
      </c>
      <c r="L10" s="20" t="s">
        <v>230</v>
      </c>
      <c r="M10" s="20" t="s">
        <v>221</v>
      </c>
      <c r="N10" s="20" t="s">
        <v>222</v>
      </c>
      <c r="O10" s="20" t="s">
        <v>231</v>
      </c>
      <c r="P10" s="20" t="s">
        <v>224</v>
      </c>
      <c r="Q10" s="20" t="s">
        <v>225</v>
      </c>
      <c r="R10" s="21" t="s">
        <v>226</v>
      </c>
      <c r="S10" s="21" t="s">
        <v>232</v>
      </c>
      <c r="T10" s="21" t="s">
        <v>228</v>
      </c>
      <c r="U10" s="21" t="s">
        <v>229</v>
      </c>
      <c r="V10" s="20" t="s">
        <v>230</v>
      </c>
    </row>
    <row r="11" spans="1:22" ht="12.75">
      <c r="A11" s="22" t="s">
        <v>233</v>
      </c>
      <c r="B11" s="21">
        <v>2</v>
      </c>
      <c r="C11" s="21" t="s">
        <v>234</v>
      </c>
      <c r="D11" s="21" t="s">
        <v>235</v>
      </c>
      <c r="E11" s="21" t="s">
        <v>236</v>
      </c>
      <c r="F11" s="21" t="s">
        <v>237</v>
      </c>
      <c r="G11" s="21" t="s">
        <v>238</v>
      </c>
      <c r="H11" s="21" t="s">
        <v>239</v>
      </c>
      <c r="I11" s="21">
        <v>3</v>
      </c>
      <c r="J11" s="21" t="s">
        <v>240</v>
      </c>
      <c r="K11" s="21" t="s">
        <v>241</v>
      </c>
      <c r="L11" s="21" t="s">
        <v>242</v>
      </c>
      <c r="M11" s="21" t="s">
        <v>243</v>
      </c>
      <c r="N11" s="21" t="s">
        <v>244</v>
      </c>
      <c r="O11" s="21" t="s">
        <v>245</v>
      </c>
      <c r="P11" s="21" t="s">
        <v>246</v>
      </c>
      <c r="Q11" s="21" t="s">
        <v>247</v>
      </c>
      <c r="R11" s="21" t="s">
        <v>248</v>
      </c>
      <c r="S11" s="21">
        <v>4</v>
      </c>
      <c r="T11" s="21" t="s">
        <v>249</v>
      </c>
      <c r="U11" s="21" t="s">
        <v>250</v>
      </c>
      <c r="V11" s="21" t="s">
        <v>251</v>
      </c>
    </row>
    <row r="12" spans="1:22" ht="31.5">
      <c r="A12" s="23" t="s">
        <v>252</v>
      </c>
      <c r="B12" s="24" t="s">
        <v>253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I13+I20+I22+I24+I25+I27+I30+I34+I40+I41+I42+I47+I59+I61+I63+I65+I71+I73+I74+I75</f>
        <v>944124424.52</v>
      </c>
      <c r="J12" s="25">
        <f aca="true" t="shared" si="0" ref="J12:S12">J13+J20+J22+J24+J25+J27+J30+J34+J40+J41+J42+J47+J59+J61+J63+J65+J71+J73+J74+J75</f>
        <v>0</v>
      </c>
      <c r="K12" s="25">
        <f t="shared" si="0"/>
        <v>0</v>
      </c>
      <c r="L12" s="25">
        <f t="shared" si="0"/>
        <v>0</v>
      </c>
      <c r="M12" s="25">
        <f t="shared" si="0"/>
        <v>74405790.31</v>
      </c>
      <c r="N12" s="25">
        <f t="shared" si="0"/>
        <v>0</v>
      </c>
      <c r="O12" s="25">
        <f t="shared" si="0"/>
        <v>74405790.31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886645434.23</v>
      </c>
      <c r="T12" s="26">
        <v>0</v>
      </c>
      <c r="U12" s="26">
        <v>0</v>
      </c>
      <c r="V12" s="26">
        <v>0</v>
      </c>
    </row>
    <row r="13" spans="1:22" ht="21" customHeight="1">
      <c r="A13" s="27" t="s">
        <v>254</v>
      </c>
      <c r="B13" s="28" t="s">
        <v>255</v>
      </c>
      <c r="C13" s="29">
        <v>469000</v>
      </c>
      <c r="D13" s="29">
        <v>0</v>
      </c>
      <c r="E13" s="29">
        <v>469000</v>
      </c>
      <c r="F13" s="29">
        <v>0</v>
      </c>
      <c r="G13" s="29">
        <v>0</v>
      </c>
      <c r="H13" s="29">
        <v>0</v>
      </c>
      <c r="I13" s="29">
        <v>156231000</v>
      </c>
      <c r="J13" s="29">
        <v>0</v>
      </c>
      <c r="K13" s="29">
        <v>0</v>
      </c>
      <c r="L13" s="29">
        <v>0</v>
      </c>
      <c r="M13" s="29">
        <v>430683.97</v>
      </c>
      <c r="N13" s="29">
        <v>0</v>
      </c>
      <c r="O13" s="29">
        <v>430683.97</v>
      </c>
      <c r="P13" s="29">
        <v>0</v>
      </c>
      <c r="Q13" s="29">
        <v>0</v>
      </c>
      <c r="R13" s="29">
        <v>0</v>
      </c>
      <c r="S13" s="29">
        <v>161412071.96</v>
      </c>
      <c r="T13" s="30">
        <v>0</v>
      </c>
      <c r="U13" s="30">
        <v>0</v>
      </c>
      <c r="V13" s="30">
        <v>0</v>
      </c>
    </row>
    <row r="14" spans="1:22" ht="90" hidden="1">
      <c r="A14" s="27" t="s">
        <v>256</v>
      </c>
      <c r="B14" s="28" t="s">
        <v>257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-740.37</v>
      </c>
      <c r="N14" s="29">
        <v>0</v>
      </c>
      <c r="O14" s="29">
        <v>-740.37</v>
      </c>
      <c r="P14" s="29">
        <v>0</v>
      </c>
      <c r="Q14" s="29">
        <v>0</v>
      </c>
      <c r="R14" s="29">
        <v>0</v>
      </c>
      <c r="S14" s="29">
        <v>-740.37</v>
      </c>
      <c r="T14" s="30">
        <v>0</v>
      </c>
      <c r="U14" s="30">
        <v>0</v>
      </c>
      <c r="V14" s="30">
        <v>0</v>
      </c>
    </row>
    <row r="15" spans="1:22" ht="135" hidden="1">
      <c r="A15" s="27" t="s">
        <v>258</v>
      </c>
      <c r="B15" s="28" t="s">
        <v>259</v>
      </c>
      <c r="C15" s="29">
        <v>155054000</v>
      </c>
      <c r="D15" s="29">
        <v>0</v>
      </c>
      <c r="E15" s="29">
        <v>155054000</v>
      </c>
      <c r="F15" s="29">
        <v>0</v>
      </c>
      <c r="G15" s="29">
        <v>0</v>
      </c>
      <c r="H15" s="29">
        <v>0</v>
      </c>
      <c r="I15" s="29">
        <v>155054000</v>
      </c>
      <c r="J15" s="29">
        <v>0</v>
      </c>
      <c r="K15" s="29">
        <v>0</v>
      </c>
      <c r="L15" s="29">
        <v>0</v>
      </c>
      <c r="M15" s="29">
        <v>71251774.97</v>
      </c>
      <c r="N15" s="29">
        <v>0</v>
      </c>
      <c r="O15" s="29">
        <v>71251774.97</v>
      </c>
      <c r="P15" s="29">
        <v>0</v>
      </c>
      <c r="Q15" s="29">
        <v>0</v>
      </c>
      <c r="R15" s="29">
        <v>0</v>
      </c>
      <c r="S15" s="29">
        <v>71251774.97</v>
      </c>
      <c r="T15" s="30">
        <v>0</v>
      </c>
      <c r="U15" s="30">
        <v>0</v>
      </c>
      <c r="V15" s="30">
        <v>0</v>
      </c>
    </row>
    <row r="16" spans="1:22" ht="135" hidden="1">
      <c r="A16" s="27" t="s">
        <v>260</v>
      </c>
      <c r="B16" s="28" t="s">
        <v>261</v>
      </c>
      <c r="C16" s="29">
        <v>438000</v>
      </c>
      <c r="D16" s="29">
        <v>0</v>
      </c>
      <c r="E16" s="29">
        <v>438000</v>
      </c>
      <c r="F16" s="29">
        <v>0</v>
      </c>
      <c r="G16" s="29">
        <v>0</v>
      </c>
      <c r="H16" s="29">
        <v>0</v>
      </c>
      <c r="I16" s="29">
        <v>438000</v>
      </c>
      <c r="J16" s="29">
        <v>0</v>
      </c>
      <c r="K16" s="29">
        <v>0</v>
      </c>
      <c r="L16" s="29">
        <v>0</v>
      </c>
      <c r="M16" s="29">
        <v>284128.31</v>
      </c>
      <c r="N16" s="29">
        <v>0</v>
      </c>
      <c r="O16" s="29">
        <v>284128.31</v>
      </c>
      <c r="P16" s="29">
        <v>0</v>
      </c>
      <c r="Q16" s="29">
        <v>0</v>
      </c>
      <c r="R16" s="29">
        <v>0</v>
      </c>
      <c r="S16" s="29">
        <v>284128.31</v>
      </c>
      <c r="T16" s="30">
        <v>0</v>
      </c>
      <c r="U16" s="30">
        <v>0</v>
      </c>
      <c r="V16" s="30">
        <v>0</v>
      </c>
    </row>
    <row r="17" spans="1:22" ht="60" hidden="1">
      <c r="A17" s="27" t="s">
        <v>262</v>
      </c>
      <c r="B17" s="28" t="s">
        <v>263</v>
      </c>
      <c r="C17" s="29">
        <v>263000</v>
      </c>
      <c r="D17" s="29">
        <v>0</v>
      </c>
      <c r="E17" s="29">
        <v>263000</v>
      </c>
      <c r="F17" s="29">
        <v>0</v>
      </c>
      <c r="G17" s="29">
        <v>0</v>
      </c>
      <c r="H17" s="29">
        <v>0</v>
      </c>
      <c r="I17" s="29">
        <v>263000</v>
      </c>
      <c r="J17" s="29">
        <v>0</v>
      </c>
      <c r="K17" s="29">
        <v>0</v>
      </c>
      <c r="L17" s="29">
        <v>0</v>
      </c>
      <c r="M17" s="29">
        <v>128031.53</v>
      </c>
      <c r="N17" s="29">
        <v>0</v>
      </c>
      <c r="O17" s="29">
        <v>128031.53</v>
      </c>
      <c r="P17" s="29">
        <v>0</v>
      </c>
      <c r="Q17" s="29">
        <v>0</v>
      </c>
      <c r="R17" s="29">
        <v>0</v>
      </c>
      <c r="S17" s="29">
        <v>128031.53</v>
      </c>
      <c r="T17" s="30">
        <v>0</v>
      </c>
      <c r="U17" s="30">
        <v>0</v>
      </c>
      <c r="V17" s="30">
        <v>0</v>
      </c>
    </row>
    <row r="18" spans="1:22" ht="120" hidden="1">
      <c r="A18" s="27" t="s">
        <v>264</v>
      </c>
      <c r="B18" s="28" t="s">
        <v>265</v>
      </c>
      <c r="C18" s="29">
        <v>7000</v>
      </c>
      <c r="D18" s="29">
        <v>0</v>
      </c>
      <c r="E18" s="29">
        <v>7000</v>
      </c>
      <c r="F18" s="29">
        <v>0</v>
      </c>
      <c r="G18" s="29">
        <v>0</v>
      </c>
      <c r="H18" s="29">
        <v>0</v>
      </c>
      <c r="I18" s="29">
        <v>7000</v>
      </c>
      <c r="J18" s="29">
        <v>0</v>
      </c>
      <c r="K18" s="29">
        <v>0</v>
      </c>
      <c r="L18" s="29">
        <v>0</v>
      </c>
      <c r="M18" s="29">
        <v>18848.93</v>
      </c>
      <c r="N18" s="29">
        <v>0</v>
      </c>
      <c r="O18" s="29">
        <v>18848.93</v>
      </c>
      <c r="P18" s="29">
        <v>0</v>
      </c>
      <c r="Q18" s="29">
        <v>0</v>
      </c>
      <c r="R18" s="29">
        <v>0</v>
      </c>
      <c r="S18" s="29">
        <v>18848.93</v>
      </c>
      <c r="T18" s="30">
        <v>0</v>
      </c>
      <c r="U18" s="30">
        <v>0</v>
      </c>
      <c r="V18" s="30">
        <v>0</v>
      </c>
    </row>
    <row r="19" spans="1:22" ht="75" hidden="1">
      <c r="A19" s="27" t="s">
        <v>266</v>
      </c>
      <c r="B19" s="28" t="s">
        <v>267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91804.38</v>
      </c>
      <c r="N19" s="29">
        <v>0</v>
      </c>
      <c r="O19" s="29">
        <v>91804.38</v>
      </c>
      <c r="P19" s="29">
        <v>0</v>
      </c>
      <c r="Q19" s="29">
        <v>0</v>
      </c>
      <c r="R19" s="29">
        <v>0</v>
      </c>
      <c r="S19" s="29">
        <v>91804.38</v>
      </c>
      <c r="T19" s="30">
        <v>0</v>
      </c>
      <c r="U19" s="30">
        <v>0</v>
      </c>
      <c r="V19" s="30">
        <v>0</v>
      </c>
    </row>
    <row r="20" spans="1:22" ht="39" customHeight="1">
      <c r="A20" s="27" t="s">
        <v>268</v>
      </c>
      <c r="B20" s="28" t="s">
        <v>269</v>
      </c>
      <c r="C20" s="29">
        <v>29400000</v>
      </c>
      <c r="D20" s="29">
        <v>0</v>
      </c>
      <c r="E20" s="29">
        <v>29400000</v>
      </c>
      <c r="F20" s="29">
        <v>0</v>
      </c>
      <c r="G20" s="29">
        <v>0</v>
      </c>
      <c r="H20" s="29">
        <v>0</v>
      </c>
      <c r="I20" s="29">
        <v>38094000</v>
      </c>
      <c r="J20" s="29">
        <v>0</v>
      </c>
      <c r="K20" s="29">
        <v>0</v>
      </c>
      <c r="L20" s="29">
        <v>0</v>
      </c>
      <c r="M20" s="29">
        <v>8636844.75</v>
      </c>
      <c r="N20" s="29">
        <v>0</v>
      </c>
      <c r="O20" s="29">
        <v>8636844.75</v>
      </c>
      <c r="P20" s="29">
        <v>0</v>
      </c>
      <c r="Q20" s="29">
        <v>0</v>
      </c>
      <c r="R20" s="29">
        <v>0</v>
      </c>
      <c r="S20" s="29">
        <v>33847888.18</v>
      </c>
      <c r="T20" s="30">
        <v>0</v>
      </c>
      <c r="U20" s="30">
        <v>0</v>
      </c>
      <c r="V20" s="30">
        <v>0</v>
      </c>
    </row>
    <row r="21" spans="1:22" ht="60" hidden="1">
      <c r="A21" s="27" t="s">
        <v>270</v>
      </c>
      <c r="B21" s="28" t="s">
        <v>271</v>
      </c>
      <c r="C21" s="29">
        <v>8694000</v>
      </c>
      <c r="D21" s="29">
        <v>0</v>
      </c>
      <c r="E21" s="29">
        <v>8694000</v>
      </c>
      <c r="F21" s="29">
        <v>0</v>
      </c>
      <c r="G21" s="29">
        <v>0</v>
      </c>
      <c r="H21" s="29">
        <v>0</v>
      </c>
      <c r="I21" s="29">
        <v>8694000</v>
      </c>
      <c r="J21" s="29">
        <v>0</v>
      </c>
      <c r="K21" s="29">
        <v>0</v>
      </c>
      <c r="L21" s="29">
        <v>0</v>
      </c>
      <c r="M21" s="29">
        <v>7672893.42</v>
      </c>
      <c r="N21" s="29">
        <v>0</v>
      </c>
      <c r="O21" s="29">
        <v>7672893.42</v>
      </c>
      <c r="P21" s="29">
        <v>0</v>
      </c>
      <c r="Q21" s="29">
        <v>0</v>
      </c>
      <c r="R21" s="29">
        <v>0</v>
      </c>
      <c r="S21" s="29">
        <v>7672893.42</v>
      </c>
      <c r="T21" s="30">
        <v>0</v>
      </c>
      <c r="U21" s="30">
        <v>0</v>
      </c>
      <c r="V21" s="30">
        <v>0</v>
      </c>
    </row>
    <row r="22" spans="1:22" ht="24.75" customHeight="1">
      <c r="A22" s="27" t="s">
        <v>272</v>
      </c>
      <c r="B22" s="28" t="s">
        <v>273</v>
      </c>
      <c r="C22" s="29">
        <v>53000</v>
      </c>
      <c r="D22" s="29">
        <v>0</v>
      </c>
      <c r="E22" s="29">
        <v>53000</v>
      </c>
      <c r="F22" s="29">
        <v>0</v>
      </c>
      <c r="G22" s="29">
        <v>0</v>
      </c>
      <c r="H22" s="29">
        <v>0</v>
      </c>
      <c r="I22" s="29">
        <v>70000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12625.6</v>
      </c>
      <c r="T22" s="30">
        <v>0</v>
      </c>
      <c r="U22" s="30">
        <v>0</v>
      </c>
      <c r="V22" s="30">
        <v>0</v>
      </c>
    </row>
    <row r="23" spans="1:22" ht="45" hidden="1">
      <c r="A23" s="27" t="s">
        <v>274</v>
      </c>
      <c r="B23" s="28" t="s">
        <v>275</v>
      </c>
      <c r="C23" s="29">
        <v>17000</v>
      </c>
      <c r="D23" s="29">
        <v>0</v>
      </c>
      <c r="E23" s="29">
        <v>17000</v>
      </c>
      <c r="F23" s="29">
        <v>0</v>
      </c>
      <c r="G23" s="29">
        <v>0</v>
      </c>
      <c r="H23" s="29">
        <v>0</v>
      </c>
      <c r="I23" s="29">
        <v>17000</v>
      </c>
      <c r="J23" s="29">
        <v>0</v>
      </c>
      <c r="K23" s="29">
        <v>0</v>
      </c>
      <c r="L23" s="29">
        <v>0</v>
      </c>
      <c r="M23" s="29">
        <v>12516.14</v>
      </c>
      <c r="N23" s="29">
        <v>0</v>
      </c>
      <c r="O23" s="29">
        <v>12516.14</v>
      </c>
      <c r="P23" s="29">
        <v>0</v>
      </c>
      <c r="Q23" s="29">
        <v>0</v>
      </c>
      <c r="R23" s="29">
        <v>0</v>
      </c>
      <c r="S23" s="29">
        <v>12516.14</v>
      </c>
      <c r="T23" s="30">
        <v>0</v>
      </c>
      <c r="U23" s="30">
        <v>0</v>
      </c>
      <c r="V23" s="30">
        <v>0</v>
      </c>
    </row>
    <row r="24" spans="1:22" ht="24" customHeight="1">
      <c r="A24" s="27" t="s">
        <v>276</v>
      </c>
      <c r="B24" s="28" t="s">
        <v>277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1000000</v>
      </c>
      <c r="J24" s="29">
        <v>0</v>
      </c>
      <c r="K24" s="29">
        <v>0</v>
      </c>
      <c r="L24" s="29">
        <v>0</v>
      </c>
      <c r="M24" s="29">
        <v>511248.88</v>
      </c>
      <c r="N24" s="29">
        <v>0</v>
      </c>
      <c r="O24" s="29">
        <v>511248.88</v>
      </c>
      <c r="P24" s="29">
        <v>0</v>
      </c>
      <c r="Q24" s="29">
        <v>0</v>
      </c>
      <c r="R24" s="29">
        <v>0</v>
      </c>
      <c r="S24" s="29">
        <v>667042.86</v>
      </c>
      <c r="T24" s="30">
        <v>0</v>
      </c>
      <c r="U24" s="30">
        <v>0</v>
      </c>
      <c r="V24" s="30">
        <v>0</v>
      </c>
    </row>
    <row r="25" spans="1:22" ht="24.75" customHeight="1">
      <c r="A25" s="27" t="s">
        <v>278</v>
      </c>
      <c r="B25" s="28" t="s">
        <v>279</v>
      </c>
      <c r="C25" s="29">
        <v>1477000</v>
      </c>
      <c r="D25" s="29">
        <v>0</v>
      </c>
      <c r="E25" s="29">
        <v>1477000</v>
      </c>
      <c r="F25" s="29">
        <v>0</v>
      </c>
      <c r="G25" s="29">
        <v>0</v>
      </c>
      <c r="H25" s="29">
        <v>0</v>
      </c>
      <c r="I25" s="29">
        <v>67608000</v>
      </c>
      <c r="J25" s="29">
        <v>0</v>
      </c>
      <c r="K25" s="29">
        <v>0</v>
      </c>
      <c r="L25" s="29">
        <v>0</v>
      </c>
      <c r="M25" s="29">
        <v>579116.25</v>
      </c>
      <c r="N25" s="29">
        <v>0</v>
      </c>
      <c r="O25" s="29">
        <v>579116.25</v>
      </c>
      <c r="P25" s="29">
        <v>0</v>
      </c>
      <c r="Q25" s="29">
        <v>0</v>
      </c>
      <c r="R25" s="29">
        <v>0</v>
      </c>
      <c r="S25" s="29">
        <v>71268848.74</v>
      </c>
      <c r="T25" s="30">
        <v>0</v>
      </c>
      <c r="U25" s="30">
        <v>0</v>
      </c>
      <c r="V25" s="30">
        <v>0</v>
      </c>
    </row>
    <row r="26" spans="1:22" ht="90" hidden="1">
      <c r="A26" s="27" t="s">
        <v>280</v>
      </c>
      <c r="B26" s="28" t="s">
        <v>281</v>
      </c>
      <c r="C26" s="29">
        <v>61131000</v>
      </c>
      <c r="D26" s="29">
        <v>0</v>
      </c>
      <c r="E26" s="29">
        <v>61131000</v>
      </c>
      <c r="F26" s="29">
        <v>0</v>
      </c>
      <c r="G26" s="29">
        <v>0</v>
      </c>
      <c r="H26" s="29">
        <v>0</v>
      </c>
      <c r="I26" s="29">
        <v>61131000</v>
      </c>
      <c r="J26" s="29">
        <v>0</v>
      </c>
      <c r="K26" s="29">
        <v>0</v>
      </c>
      <c r="L26" s="29">
        <v>0</v>
      </c>
      <c r="M26" s="29">
        <v>33445315.55</v>
      </c>
      <c r="N26" s="29">
        <v>0</v>
      </c>
      <c r="O26" s="29">
        <v>33445315.55</v>
      </c>
      <c r="P26" s="29">
        <v>0</v>
      </c>
      <c r="Q26" s="29">
        <v>0</v>
      </c>
      <c r="R26" s="29">
        <v>0</v>
      </c>
      <c r="S26" s="29">
        <v>33445315.55</v>
      </c>
      <c r="T26" s="30">
        <v>0</v>
      </c>
      <c r="U26" s="30">
        <v>0</v>
      </c>
      <c r="V26" s="30">
        <v>0</v>
      </c>
    </row>
    <row r="27" spans="1:22" ht="27" customHeight="1">
      <c r="A27" s="27" t="s">
        <v>282</v>
      </c>
      <c r="B27" s="28" t="s">
        <v>283</v>
      </c>
      <c r="C27" s="29">
        <v>2077000</v>
      </c>
      <c r="D27" s="29">
        <v>0</v>
      </c>
      <c r="E27" s="29">
        <v>2077000</v>
      </c>
      <c r="F27" s="29">
        <v>0</v>
      </c>
      <c r="G27" s="29">
        <v>0</v>
      </c>
      <c r="H27" s="29">
        <v>0</v>
      </c>
      <c r="I27" s="29">
        <v>21562000</v>
      </c>
      <c r="J27" s="29">
        <v>0</v>
      </c>
      <c r="K27" s="29">
        <v>0</v>
      </c>
      <c r="L27" s="29">
        <v>0</v>
      </c>
      <c r="M27" s="29">
        <v>1405211.69</v>
      </c>
      <c r="N27" s="29">
        <v>0</v>
      </c>
      <c r="O27" s="29">
        <v>1405211.69</v>
      </c>
      <c r="P27" s="29">
        <v>0</v>
      </c>
      <c r="Q27" s="29">
        <v>0</v>
      </c>
      <c r="R27" s="29">
        <v>0</v>
      </c>
      <c r="S27" s="29">
        <v>19820765.02</v>
      </c>
      <c r="T27" s="30">
        <v>0</v>
      </c>
      <c r="U27" s="30">
        <v>0</v>
      </c>
      <c r="V27" s="30">
        <v>0</v>
      </c>
    </row>
    <row r="28" spans="1:22" ht="90" hidden="1">
      <c r="A28" s="27" t="s">
        <v>284</v>
      </c>
      <c r="B28" s="28" t="s">
        <v>285</v>
      </c>
      <c r="C28" s="29">
        <v>19470000</v>
      </c>
      <c r="D28" s="29">
        <v>0</v>
      </c>
      <c r="E28" s="29">
        <v>19470000</v>
      </c>
      <c r="F28" s="29">
        <v>0</v>
      </c>
      <c r="G28" s="29">
        <v>0</v>
      </c>
      <c r="H28" s="29">
        <v>0</v>
      </c>
      <c r="I28" s="29">
        <v>19470000</v>
      </c>
      <c r="J28" s="29">
        <v>0</v>
      </c>
      <c r="K28" s="29">
        <v>0</v>
      </c>
      <c r="L28" s="29">
        <v>0</v>
      </c>
      <c r="M28" s="29">
        <v>8936731</v>
      </c>
      <c r="N28" s="29">
        <v>0</v>
      </c>
      <c r="O28" s="29">
        <v>8936731</v>
      </c>
      <c r="P28" s="29">
        <v>0</v>
      </c>
      <c r="Q28" s="29">
        <v>0</v>
      </c>
      <c r="R28" s="29">
        <v>0</v>
      </c>
      <c r="S28" s="29">
        <v>8936731</v>
      </c>
      <c r="T28" s="30">
        <v>0</v>
      </c>
      <c r="U28" s="30">
        <v>0</v>
      </c>
      <c r="V28" s="30">
        <v>0</v>
      </c>
    </row>
    <row r="29" spans="1:22" ht="45" hidden="1">
      <c r="A29" s="27" t="s">
        <v>286</v>
      </c>
      <c r="B29" s="28" t="s">
        <v>287</v>
      </c>
      <c r="C29" s="29">
        <v>15000</v>
      </c>
      <c r="D29" s="29">
        <v>0</v>
      </c>
      <c r="E29" s="29">
        <v>15000</v>
      </c>
      <c r="F29" s="29">
        <v>0</v>
      </c>
      <c r="G29" s="29">
        <v>0</v>
      </c>
      <c r="H29" s="29">
        <v>0</v>
      </c>
      <c r="I29" s="29">
        <v>15000</v>
      </c>
      <c r="J29" s="29">
        <v>0</v>
      </c>
      <c r="K29" s="29">
        <v>0</v>
      </c>
      <c r="L29" s="29">
        <v>0</v>
      </c>
      <c r="M29" s="29">
        <v>54510</v>
      </c>
      <c r="N29" s="29">
        <v>0</v>
      </c>
      <c r="O29" s="29">
        <v>54510</v>
      </c>
      <c r="P29" s="29">
        <v>0</v>
      </c>
      <c r="Q29" s="29">
        <v>0</v>
      </c>
      <c r="R29" s="29">
        <v>0</v>
      </c>
      <c r="S29" s="29">
        <v>54510</v>
      </c>
      <c r="T29" s="30">
        <v>0</v>
      </c>
      <c r="U29" s="30">
        <v>0</v>
      </c>
      <c r="V29" s="30">
        <v>0</v>
      </c>
    </row>
    <row r="30" spans="1:22" ht="45">
      <c r="A30" s="27" t="s">
        <v>288</v>
      </c>
      <c r="B30" s="28" t="s">
        <v>289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-65057.39</v>
      </c>
      <c r="N30" s="29">
        <v>0</v>
      </c>
      <c r="O30" s="29">
        <v>-65057.39</v>
      </c>
      <c r="P30" s="29">
        <v>0</v>
      </c>
      <c r="Q30" s="29">
        <v>0</v>
      </c>
      <c r="R30" s="29">
        <v>0</v>
      </c>
      <c r="S30" s="29">
        <v>610584.55</v>
      </c>
      <c r="T30" s="30">
        <v>0</v>
      </c>
      <c r="U30" s="30">
        <v>0</v>
      </c>
      <c r="V30" s="30">
        <v>0</v>
      </c>
    </row>
    <row r="31" spans="1:22" ht="30" hidden="1">
      <c r="A31" s="27" t="s">
        <v>290</v>
      </c>
      <c r="B31" s="28" t="s">
        <v>291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-3033.07</v>
      </c>
      <c r="N31" s="29">
        <v>0</v>
      </c>
      <c r="O31" s="29">
        <v>-3033.07</v>
      </c>
      <c r="P31" s="29">
        <v>0</v>
      </c>
      <c r="Q31" s="29">
        <v>0</v>
      </c>
      <c r="R31" s="29">
        <v>0</v>
      </c>
      <c r="S31" s="29">
        <v>-3033.07</v>
      </c>
      <c r="T31" s="30">
        <v>0</v>
      </c>
      <c r="U31" s="30">
        <v>0</v>
      </c>
      <c r="V31" s="30">
        <v>0</v>
      </c>
    </row>
    <row r="32" spans="1:22" ht="90" hidden="1">
      <c r="A32" s="27" t="s">
        <v>292</v>
      </c>
      <c r="B32" s="28" t="s">
        <v>293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89.41</v>
      </c>
      <c r="N32" s="29">
        <v>0</v>
      </c>
      <c r="O32" s="29">
        <v>89.41</v>
      </c>
      <c r="P32" s="29">
        <v>0</v>
      </c>
      <c r="Q32" s="29">
        <v>0</v>
      </c>
      <c r="R32" s="29">
        <v>0</v>
      </c>
      <c r="S32" s="29">
        <v>89.41</v>
      </c>
      <c r="T32" s="30">
        <v>0</v>
      </c>
      <c r="U32" s="30">
        <v>0</v>
      </c>
      <c r="V32" s="30">
        <v>0</v>
      </c>
    </row>
    <row r="33" spans="1:22" ht="45" hidden="1">
      <c r="A33" s="27" t="s">
        <v>294</v>
      </c>
      <c r="B33" s="28" t="s">
        <v>295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-2921.49</v>
      </c>
      <c r="N33" s="29">
        <v>0</v>
      </c>
      <c r="O33" s="29">
        <v>-2921.49</v>
      </c>
      <c r="P33" s="29">
        <v>0</v>
      </c>
      <c r="Q33" s="29">
        <v>0</v>
      </c>
      <c r="R33" s="29">
        <v>0</v>
      </c>
      <c r="S33" s="29">
        <v>-2921.49</v>
      </c>
      <c r="T33" s="30">
        <v>0</v>
      </c>
      <c r="U33" s="30">
        <v>0</v>
      </c>
      <c r="V33" s="30">
        <v>0</v>
      </c>
    </row>
    <row r="34" spans="1:22" ht="54" customHeight="1">
      <c r="A34" s="27" t="s">
        <v>296</v>
      </c>
      <c r="B34" s="28" t="s">
        <v>297</v>
      </c>
      <c r="C34" s="29">
        <v>11175000</v>
      </c>
      <c r="D34" s="29">
        <v>0</v>
      </c>
      <c r="E34" s="29">
        <v>11175000</v>
      </c>
      <c r="F34" s="29">
        <v>0</v>
      </c>
      <c r="G34" s="29">
        <v>0</v>
      </c>
      <c r="H34" s="29">
        <v>0</v>
      </c>
      <c r="I34" s="29">
        <v>42825000</v>
      </c>
      <c r="J34" s="29">
        <v>0</v>
      </c>
      <c r="K34" s="29">
        <v>0</v>
      </c>
      <c r="L34" s="29">
        <v>0</v>
      </c>
      <c r="M34" s="29">
        <v>7083096.27</v>
      </c>
      <c r="N34" s="29">
        <v>0</v>
      </c>
      <c r="O34" s="29">
        <v>7083096.27</v>
      </c>
      <c r="P34" s="29">
        <v>0</v>
      </c>
      <c r="Q34" s="29">
        <v>0</v>
      </c>
      <c r="R34" s="29">
        <v>0</v>
      </c>
      <c r="S34" s="29">
        <v>49555798.57</v>
      </c>
      <c r="T34" s="30">
        <v>0</v>
      </c>
      <c r="U34" s="30">
        <v>0</v>
      </c>
      <c r="V34" s="30">
        <v>0</v>
      </c>
    </row>
    <row r="35" spans="1:22" ht="105" hidden="1">
      <c r="A35" s="27" t="s">
        <v>298</v>
      </c>
      <c r="B35" s="28" t="s">
        <v>299</v>
      </c>
      <c r="C35" s="29">
        <v>35000</v>
      </c>
      <c r="D35" s="29">
        <v>0</v>
      </c>
      <c r="E35" s="29">
        <v>35000</v>
      </c>
      <c r="F35" s="29">
        <v>0</v>
      </c>
      <c r="G35" s="29">
        <v>0</v>
      </c>
      <c r="H35" s="29">
        <v>0</v>
      </c>
      <c r="I35" s="29">
        <v>35000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30">
        <v>0</v>
      </c>
      <c r="U35" s="30">
        <v>0</v>
      </c>
      <c r="V35" s="30">
        <v>0</v>
      </c>
    </row>
    <row r="36" spans="1:22" ht="90" hidden="1">
      <c r="A36" s="27" t="s">
        <v>300</v>
      </c>
      <c r="B36" s="28" t="s">
        <v>301</v>
      </c>
      <c r="C36" s="29">
        <v>2238000</v>
      </c>
      <c r="D36" s="29">
        <v>0</v>
      </c>
      <c r="E36" s="29">
        <v>2238000</v>
      </c>
      <c r="F36" s="29">
        <v>0</v>
      </c>
      <c r="G36" s="29">
        <v>0</v>
      </c>
      <c r="H36" s="29">
        <v>0</v>
      </c>
      <c r="I36" s="29">
        <v>2238000</v>
      </c>
      <c r="J36" s="29">
        <v>0</v>
      </c>
      <c r="K36" s="29">
        <v>0</v>
      </c>
      <c r="L36" s="29">
        <v>0</v>
      </c>
      <c r="M36" s="29">
        <v>954595.9</v>
      </c>
      <c r="N36" s="29">
        <v>0</v>
      </c>
      <c r="O36" s="29">
        <v>954595.9</v>
      </c>
      <c r="P36" s="29">
        <v>0</v>
      </c>
      <c r="Q36" s="29">
        <v>0</v>
      </c>
      <c r="R36" s="29">
        <v>0</v>
      </c>
      <c r="S36" s="29">
        <v>954595.9</v>
      </c>
      <c r="T36" s="30">
        <v>0</v>
      </c>
      <c r="U36" s="30">
        <v>0</v>
      </c>
      <c r="V36" s="30">
        <v>0</v>
      </c>
    </row>
    <row r="37" spans="1:22" ht="75" hidden="1">
      <c r="A37" s="27" t="s">
        <v>302</v>
      </c>
      <c r="B37" s="28" t="s">
        <v>303</v>
      </c>
      <c r="C37" s="29">
        <v>582000</v>
      </c>
      <c r="D37" s="29">
        <v>0</v>
      </c>
      <c r="E37" s="29">
        <v>582000</v>
      </c>
      <c r="F37" s="29">
        <v>0</v>
      </c>
      <c r="G37" s="29">
        <v>0</v>
      </c>
      <c r="H37" s="29">
        <v>0</v>
      </c>
      <c r="I37" s="29">
        <v>582000</v>
      </c>
      <c r="J37" s="29">
        <v>0</v>
      </c>
      <c r="K37" s="29">
        <v>0</v>
      </c>
      <c r="L37" s="29">
        <v>0</v>
      </c>
      <c r="M37" s="29">
        <v>699776.6</v>
      </c>
      <c r="N37" s="29">
        <v>0</v>
      </c>
      <c r="O37" s="29">
        <v>699776.6</v>
      </c>
      <c r="P37" s="29">
        <v>0</v>
      </c>
      <c r="Q37" s="29">
        <v>0</v>
      </c>
      <c r="R37" s="29">
        <v>0</v>
      </c>
      <c r="S37" s="29">
        <v>699776.6</v>
      </c>
      <c r="T37" s="30">
        <v>0</v>
      </c>
      <c r="U37" s="30">
        <v>0</v>
      </c>
      <c r="V37" s="30">
        <v>0</v>
      </c>
    </row>
    <row r="38" spans="1:22" ht="60" hidden="1">
      <c r="A38" s="27" t="s">
        <v>304</v>
      </c>
      <c r="B38" s="28" t="s">
        <v>305</v>
      </c>
      <c r="C38" s="29">
        <v>550000</v>
      </c>
      <c r="D38" s="29">
        <v>0</v>
      </c>
      <c r="E38" s="29">
        <v>550000</v>
      </c>
      <c r="F38" s="29">
        <v>0</v>
      </c>
      <c r="G38" s="29">
        <v>0</v>
      </c>
      <c r="H38" s="29">
        <v>0</v>
      </c>
      <c r="I38" s="29">
        <v>550000</v>
      </c>
      <c r="J38" s="29">
        <v>0</v>
      </c>
      <c r="K38" s="29">
        <v>0</v>
      </c>
      <c r="L38" s="29">
        <v>0</v>
      </c>
      <c r="M38" s="29">
        <v>199717</v>
      </c>
      <c r="N38" s="29">
        <v>0</v>
      </c>
      <c r="O38" s="29">
        <v>199717</v>
      </c>
      <c r="P38" s="29">
        <v>0</v>
      </c>
      <c r="Q38" s="29">
        <v>0</v>
      </c>
      <c r="R38" s="29">
        <v>0</v>
      </c>
      <c r="S38" s="29">
        <v>199717</v>
      </c>
      <c r="T38" s="30">
        <v>0</v>
      </c>
      <c r="U38" s="30">
        <v>0</v>
      </c>
      <c r="V38" s="30">
        <v>0</v>
      </c>
    </row>
    <row r="39" spans="1:22" ht="105" hidden="1">
      <c r="A39" s="27" t="s">
        <v>306</v>
      </c>
      <c r="B39" s="28" t="s">
        <v>307</v>
      </c>
      <c r="C39" s="29">
        <v>20627000</v>
      </c>
      <c r="D39" s="29">
        <v>0</v>
      </c>
      <c r="E39" s="29">
        <v>20627000</v>
      </c>
      <c r="F39" s="29">
        <v>0</v>
      </c>
      <c r="G39" s="29">
        <v>0</v>
      </c>
      <c r="H39" s="29">
        <v>0</v>
      </c>
      <c r="I39" s="29">
        <v>20627000</v>
      </c>
      <c r="J39" s="29">
        <v>0</v>
      </c>
      <c r="K39" s="29">
        <v>0</v>
      </c>
      <c r="L39" s="29">
        <v>0</v>
      </c>
      <c r="M39" s="29">
        <v>12891896.52</v>
      </c>
      <c r="N39" s="29">
        <v>0</v>
      </c>
      <c r="O39" s="29">
        <v>12891896.52</v>
      </c>
      <c r="P39" s="29">
        <v>0</v>
      </c>
      <c r="Q39" s="29">
        <v>0</v>
      </c>
      <c r="R39" s="29">
        <v>0</v>
      </c>
      <c r="S39" s="29">
        <v>12891896.52</v>
      </c>
      <c r="T39" s="30">
        <v>0</v>
      </c>
      <c r="U39" s="30">
        <v>0</v>
      </c>
      <c r="V39" s="30">
        <v>0</v>
      </c>
    </row>
    <row r="40" spans="1:22" ht="36.75" customHeight="1">
      <c r="A40" s="27" t="s">
        <v>308</v>
      </c>
      <c r="B40" s="28" t="s">
        <v>309</v>
      </c>
      <c r="C40" s="29">
        <v>1127000</v>
      </c>
      <c r="D40" s="29">
        <v>0</v>
      </c>
      <c r="E40" s="29">
        <v>1127000</v>
      </c>
      <c r="F40" s="29">
        <v>0</v>
      </c>
      <c r="G40" s="29">
        <v>0</v>
      </c>
      <c r="H40" s="29">
        <v>0</v>
      </c>
      <c r="I40" s="29">
        <v>1127000</v>
      </c>
      <c r="J40" s="29">
        <v>0</v>
      </c>
      <c r="K40" s="29">
        <v>0</v>
      </c>
      <c r="L40" s="29">
        <v>0</v>
      </c>
      <c r="M40" s="29">
        <v>651505.43</v>
      </c>
      <c r="N40" s="29">
        <v>0</v>
      </c>
      <c r="O40" s="29">
        <v>651505.43</v>
      </c>
      <c r="P40" s="29">
        <v>0</v>
      </c>
      <c r="Q40" s="29">
        <v>0</v>
      </c>
      <c r="R40" s="29">
        <v>0</v>
      </c>
      <c r="S40" s="29">
        <v>1219717.5</v>
      </c>
      <c r="T40" s="30">
        <v>0</v>
      </c>
      <c r="U40" s="30">
        <v>0</v>
      </c>
      <c r="V40" s="30">
        <v>0</v>
      </c>
    </row>
    <row r="41" spans="1:22" ht="39" customHeight="1">
      <c r="A41" s="27" t="s">
        <v>310</v>
      </c>
      <c r="B41" s="28" t="s">
        <v>311</v>
      </c>
      <c r="C41" s="29">
        <v>60422000</v>
      </c>
      <c r="D41" s="29">
        <v>0</v>
      </c>
      <c r="E41" s="29">
        <v>60422000</v>
      </c>
      <c r="F41" s="29">
        <v>0</v>
      </c>
      <c r="G41" s="29">
        <v>0</v>
      </c>
      <c r="H41" s="29">
        <v>0</v>
      </c>
      <c r="I41" s="29">
        <v>69678032</v>
      </c>
      <c r="J41" s="29">
        <v>0</v>
      </c>
      <c r="K41" s="29">
        <v>0</v>
      </c>
      <c r="L41" s="29">
        <v>0</v>
      </c>
      <c r="M41" s="29">
        <v>29297517.99</v>
      </c>
      <c r="N41" s="29">
        <v>0</v>
      </c>
      <c r="O41" s="29">
        <v>29297517.99</v>
      </c>
      <c r="P41" s="29">
        <v>0</v>
      </c>
      <c r="Q41" s="29">
        <v>0</v>
      </c>
      <c r="R41" s="29">
        <v>0</v>
      </c>
      <c r="S41" s="29">
        <v>64154977.02</v>
      </c>
      <c r="T41" s="30">
        <v>0</v>
      </c>
      <c r="U41" s="30">
        <v>0</v>
      </c>
      <c r="V41" s="30">
        <v>0</v>
      </c>
    </row>
    <row r="42" spans="1:22" ht="36" customHeight="1">
      <c r="A42" s="27" t="s">
        <v>312</v>
      </c>
      <c r="B42" s="28" t="s">
        <v>313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41024000</v>
      </c>
      <c r="J42" s="29">
        <v>0</v>
      </c>
      <c r="K42" s="29">
        <v>0</v>
      </c>
      <c r="L42" s="29">
        <v>0</v>
      </c>
      <c r="M42" s="29">
        <v>5761.25</v>
      </c>
      <c r="N42" s="29">
        <v>0</v>
      </c>
      <c r="O42" s="29">
        <v>5761.25</v>
      </c>
      <c r="P42" s="29">
        <v>0</v>
      </c>
      <c r="Q42" s="29">
        <v>0</v>
      </c>
      <c r="R42" s="29">
        <v>0</v>
      </c>
      <c r="S42" s="29">
        <v>20882033.05</v>
      </c>
      <c r="T42" s="30">
        <v>0</v>
      </c>
      <c r="U42" s="30">
        <v>0</v>
      </c>
      <c r="V42" s="30">
        <v>0</v>
      </c>
    </row>
    <row r="43" spans="1:22" ht="120" hidden="1">
      <c r="A43" s="27" t="s">
        <v>314</v>
      </c>
      <c r="B43" s="28" t="s">
        <v>315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5320</v>
      </c>
      <c r="N43" s="29">
        <v>0</v>
      </c>
      <c r="O43" s="29">
        <v>5320</v>
      </c>
      <c r="P43" s="29">
        <v>0</v>
      </c>
      <c r="Q43" s="29">
        <v>0</v>
      </c>
      <c r="R43" s="29">
        <v>0</v>
      </c>
      <c r="S43" s="29">
        <v>5320</v>
      </c>
      <c r="T43" s="30">
        <v>0</v>
      </c>
      <c r="U43" s="30">
        <v>0</v>
      </c>
      <c r="V43" s="30">
        <v>0</v>
      </c>
    </row>
    <row r="44" spans="1:22" ht="120" hidden="1">
      <c r="A44" s="27" t="s">
        <v>316</v>
      </c>
      <c r="B44" s="28" t="s">
        <v>317</v>
      </c>
      <c r="C44" s="29">
        <v>16668000</v>
      </c>
      <c r="D44" s="29">
        <v>0</v>
      </c>
      <c r="E44" s="29">
        <v>16668000</v>
      </c>
      <c r="F44" s="29">
        <v>0</v>
      </c>
      <c r="G44" s="29">
        <v>0</v>
      </c>
      <c r="H44" s="29">
        <v>0</v>
      </c>
      <c r="I44" s="29">
        <v>16668000</v>
      </c>
      <c r="J44" s="29">
        <v>0</v>
      </c>
      <c r="K44" s="29">
        <v>0</v>
      </c>
      <c r="L44" s="29">
        <v>0</v>
      </c>
      <c r="M44" s="29">
        <v>10457318.19</v>
      </c>
      <c r="N44" s="29">
        <v>0</v>
      </c>
      <c r="O44" s="29">
        <v>10457318.19</v>
      </c>
      <c r="P44" s="29">
        <v>0</v>
      </c>
      <c r="Q44" s="29">
        <v>0</v>
      </c>
      <c r="R44" s="29">
        <v>0</v>
      </c>
      <c r="S44" s="29">
        <v>10457318.19</v>
      </c>
      <c r="T44" s="30">
        <v>0</v>
      </c>
      <c r="U44" s="30">
        <v>0</v>
      </c>
      <c r="V44" s="30">
        <v>0</v>
      </c>
    </row>
    <row r="45" spans="1:22" ht="60" hidden="1">
      <c r="A45" s="27" t="s">
        <v>318</v>
      </c>
      <c r="B45" s="28" t="s">
        <v>319</v>
      </c>
      <c r="C45" s="29">
        <v>685000</v>
      </c>
      <c r="D45" s="29">
        <v>0</v>
      </c>
      <c r="E45" s="29">
        <v>685000</v>
      </c>
      <c r="F45" s="29">
        <v>0</v>
      </c>
      <c r="G45" s="29">
        <v>0</v>
      </c>
      <c r="H45" s="29">
        <v>0</v>
      </c>
      <c r="I45" s="29">
        <v>685000</v>
      </c>
      <c r="J45" s="29">
        <v>0</v>
      </c>
      <c r="K45" s="29">
        <v>0</v>
      </c>
      <c r="L45" s="29">
        <v>0</v>
      </c>
      <c r="M45" s="29">
        <v>345821.3</v>
      </c>
      <c r="N45" s="29">
        <v>0</v>
      </c>
      <c r="O45" s="29">
        <v>345821.3</v>
      </c>
      <c r="P45" s="29">
        <v>0</v>
      </c>
      <c r="Q45" s="29">
        <v>0</v>
      </c>
      <c r="R45" s="29">
        <v>0</v>
      </c>
      <c r="S45" s="29">
        <v>345821.3</v>
      </c>
      <c r="T45" s="30">
        <v>0</v>
      </c>
      <c r="U45" s="30">
        <v>0</v>
      </c>
      <c r="V45" s="30">
        <v>0</v>
      </c>
    </row>
    <row r="46" spans="1:22" ht="75" hidden="1">
      <c r="A46" s="27" t="s">
        <v>320</v>
      </c>
      <c r="B46" s="28" t="s">
        <v>321</v>
      </c>
      <c r="C46" s="29">
        <v>132000</v>
      </c>
      <c r="D46" s="29">
        <v>0</v>
      </c>
      <c r="E46" s="29">
        <v>132000</v>
      </c>
      <c r="F46" s="29">
        <v>0</v>
      </c>
      <c r="G46" s="29">
        <v>0</v>
      </c>
      <c r="H46" s="29">
        <v>0</v>
      </c>
      <c r="I46" s="29">
        <v>132000</v>
      </c>
      <c r="J46" s="29">
        <v>0</v>
      </c>
      <c r="K46" s="29">
        <v>0</v>
      </c>
      <c r="L46" s="29">
        <v>0</v>
      </c>
      <c r="M46" s="29">
        <v>1839418.5</v>
      </c>
      <c r="N46" s="29">
        <v>0</v>
      </c>
      <c r="O46" s="29">
        <v>1839418.5</v>
      </c>
      <c r="P46" s="29">
        <v>0</v>
      </c>
      <c r="Q46" s="29">
        <v>0</v>
      </c>
      <c r="R46" s="29">
        <v>0</v>
      </c>
      <c r="S46" s="29">
        <v>1839418.5</v>
      </c>
      <c r="T46" s="30">
        <v>0</v>
      </c>
      <c r="U46" s="30">
        <v>0</v>
      </c>
      <c r="V46" s="30">
        <v>0</v>
      </c>
    </row>
    <row r="47" spans="1:22" ht="27" customHeight="1">
      <c r="A47" s="27" t="s">
        <v>322</v>
      </c>
      <c r="B47" s="28" t="s">
        <v>323</v>
      </c>
      <c r="C47" s="29">
        <v>50000</v>
      </c>
      <c r="D47" s="29">
        <v>0</v>
      </c>
      <c r="E47" s="29">
        <v>50000</v>
      </c>
      <c r="F47" s="29">
        <v>0</v>
      </c>
      <c r="G47" s="29">
        <v>0</v>
      </c>
      <c r="H47" s="29">
        <v>0</v>
      </c>
      <c r="I47" s="29">
        <v>9382000</v>
      </c>
      <c r="J47" s="29">
        <v>0</v>
      </c>
      <c r="K47" s="29">
        <v>0</v>
      </c>
      <c r="L47" s="29">
        <v>0</v>
      </c>
      <c r="M47" s="29">
        <v>37295.78</v>
      </c>
      <c r="N47" s="29">
        <v>0</v>
      </c>
      <c r="O47" s="29">
        <v>37295.78</v>
      </c>
      <c r="P47" s="29">
        <v>0</v>
      </c>
      <c r="Q47" s="29">
        <v>0</v>
      </c>
      <c r="R47" s="29">
        <v>0</v>
      </c>
      <c r="S47" s="29">
        <v>7780905.49</v>
      </c>
      <c r="T47" s="30">
        <v>0</v>
      </c>
      <c r="U47" s="30">
        <v>0</v>
      </c>
      <c r="V47" s="30">
        <v>0</v>
      </c>
    </row>
    <row r="48" spans="1:22" ht="75" hidden="1">
      <c r="A48" s="27" t="s">
        <v>324</v>
      </c>
      <c r="B48" s="28" t="s">
        <v>325</v>
      </c>
      <c r="C48" s="29">
        <v>40000</v>
      </c>
      <c r="D48" s="29">
        <v>0</v>
      </c>
      <c r="E48" s="29">
        <v>40000</v>
      </c>
      <c r="F48" s="29">
        <v>0</v>
      </c>
      <c r="G48" s="29">
        <v>0</v>
      </c>
      <c r="H48" s="29">
        <v>0</v>
      </c>
      <c r="I48" s="29">
        <v>40000</v>
      </c>
      <c r="J48" s="29">
        <v>0</v>
      </c>
      <c r="K48" s="29">
        <v>0</v>
      </c>
      <c r="L48" s="29">
        <v>0</v>
      </c>
      <c r="M48" s="29">
        <v>77472.07</v>
      </c>
      <c r="N48" s="29">
        <v>0</v>
      </c>
      <c r="O48" s="29">
        <v>77472.07</v>
      </c>
      <c r="P48" s="29">
        <v>0</v>
      </c>
      <c r="Q48" s="29">
        <v>0</v>
      </c>
      <c r="R48" s="29">
        <v>0</v>
      </c>
      <c r="S48" s="29">
        <v>77472.07</v>
      </c>
      <c r="T48" s="30">
        <v>0</v>
      </c>
      <c r="U48" s="30">
        <v>0</v>
      </c>
      <c r="V48" s="30">
        <v>0</v>
      </c>
    </row>
    <row r="49" spans="1:22" ht="90" hidden="1">
      <c r="A49" s="27" t="s">
        <v>326</v>
      </c>
      <c r="B49" s="28" t="s">
        <v>327</v>
      </c>
      <c r="C49" s="29">
        <v>12000</v>
      </c>
      <c r="D49" s="29">
        <v>0</v>
      </c>
      <c r="E49" s="29">
        <v>12000</v>
      </c>
      <c r="F49" s="29">
        <v>0</v>
      </c>
      <c r="G49" s="29">
        <v>0</v>
      </c>
      <c r="H49" s="29">
        <v>0</v>
      </c>
      <c r="I49" s="29">
        <v>12000</v>
      </c>
      <c r="J49" s="29">
        <v>0</v>
      </c>
      <c r="K49" s="29">
        <v>0</v>
      </c>
      <c r="L49" s="29">
        <v>0</v>
      </c>
      <c r="M49" s="29">
        <v>19031</v>
      </c>
      <c r="N49" s="29">
        <v>0</v>
      </c>
      <c r="O49" s="29">
        <v>19031</v>
      </c>
      <c r="P49" s="29">
        <v>0</v>
      </c>
      <c r="Q49" s="29">
        <v>0</v>
      </c>
      <c r="R49" s="29">
        <v>0</v>
      </c>
      <c r="S49" s="29">
        <v>19031</v>
      </c>
      <c r="T49" s="30">
        <v>0</v>
      </c>
      <c r="U49" s="30">
        <v>0</v>
      </c>
      <c r="V49" s="30">
        <v>0</v>
      </c>
    </row>
    <row r="50" spans="1:22" ht="90" hidden="1">
      <c r="A50" s="27" t="s">
        <v>328</v>
      </c>
      <c r="B50" s="28" t="s">
        <v>329</v>
      </c>
      <c r="C50" s="29">
        <v>55000</v>
      </c>
      <c r="D50" s="29">
        <v>0</v>
      </c>
      <c r="E50" s="29">
        <v>55000</v>
      </c>
      <c r="F50" s="29">
        <v>0</v>
      </c>
      <c r="G50" s="29">
        <v>0</v>
      </c>
      <c r="H50" s="29">
        <v>0</v>
      </c>
      <c r="I50" s="29">
        <v>55000</v>
      </c>
      <c r="J50" s="29">
        <v>0</v>
      </c>
      <c r="K50" s="29">
        <v>0</v>
      </c>
      <c r="L50" s="29">
        <v>0</v>
      </c>
      <c r="M50" s="29">
        <v>40500</v>
      </c>
      <c r="N50" s="29">
        <v>0</v>
      </c>
      <c r="O50" s="29">
        <v>40500</v>
      </c>
      <c r="P50" s="29">
        <v>0</v>
      </c>
      <c r="Q50" s="29">
        <v>0</v>
      </c>
      <c r="R50" s="29">
        <v>0</v>
      </c>
      <c r="S50" s="29">
        <v>40500</v>
      </c>
      <c r="T50" s="30">
        <v>0</v>
      </c>
      <c r="U50" s="30">
        <v>0</v>
      </c>
      <c r="V50" s="30">
        <v>0</v>
      </c>
    </row>
    <row r="51" spans="1:22" ht="30" hidden="1">
      <c r="A51" s="27" t="s">
        <v>330</v>
      </c>
      <c r="B51" s="28" t="s">
        <v>331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20000</v>
      </c>
      <c r="N51" s="29">
        <v>0</v>
      </c>
      <c r="O51" s="29">
        <v>20000</v>
      </c>
      <c r="P51" s="29">
        <v>0</v>
      </c>
      <c r="Q51" s="29">
        <v>0</v>
      </c>
      <c r="R51" s="29">
        <v>0</v>
      </c>
      <c r="S51" s="29">
        <v>20000</v>
      </c>
      <c r="T51" s="30">
        <v>0</v>
      </c>
      <c r="U51" s="30">
        <v>0</v>
      </c>
      <c r="V51" s="30">
        <v>0</v>
      </c>
    </row>
    <row r="52" spans="1:22" ht="45" hidden="1">
      <c r="A52" s="27" t="s">
        <v>332</v>
      </c>
      <c r="B52" s="28" t="s">
        <v>333</v>
      </c>
      <c r="C52" s="29">
        <v>330000</v>
      </c>
      <c r="D52" s="29">
        <v>0</v>
      </c>
      <c r="E52" s="29">
        <v>330000</v>
      </c>
      <c r="F52" s="29">
        <v>0</v>
      </c>
      <c r="G52" s="29">
        <v>0</v>
      </c>
      <c r="H52" s="29">
        <v>0</v>
      </c>
      <c r="I52" s="29">
        <v>330000</v>
      </c>
      <c r="J52" s="29">
        <v>0</v>
      </c>
      <c r="K52" s="29">
        <v>0</v>
      </c>
      <c r="L52" s="29">
        <v>0</v>
      </c>
      <c r="M52" s="29">
        <v>119500</v>
      </c>
      <c r="N52" s="29">
        <v>0</v>
      </c>
      <c r="O52" s="29">
        <v>119500</v>
      </c>
      <c r="P52" s="29">
        <v>0</v>
      </c>
      <c r="Q52" s="29">
        <v>0</v>
      </c>
      <c r="R52" s="29">
        <v>0</v>
      </c>
      <c r="S52" s="29">
        <v>119500</v>
      </c>
      <c r="T52" s="30">
        <v>0</v>
      </c>
      <c r="U52" s="30">
        <v>0</v>
      </c>
      <c r="V52" s="30">
        <v>0</v>
      </c>
    </row>
    <row r="53" spans="1:22" ht="45" hidden="1">
      <c r="A53" s="27" t="s">
        <v>334</v>
      </c>
      <c r="B53" s="28" t="s">
        <v>335</v>
      </c>
      <c r="C53" s="29">
        <v>10000</v>
      </c>
      <c r="D53" s="29">
        <v>0</v>
      </c>
      <c r="E53" s="29">
        <v>10000</v>
      </c>
      <c r="F53" s="29">
        <v>0</v>
      </c>
      <c r="G53" s="29">
        <v>0</v>
      </c>
      <c r="H53" s="29">
        <v>0</v>
      </c>
      <c r="I53" s="29">
        <v>10000</v>
      </c>
      <c r="J53" s="29">
        <v>0</v>
      </c>
      <c r="K53" s="29">
        <v>0</v>
      </c>
      <c r="L53" s="29">
        <v>0</v>
      </c>
      <c r="M53" s="29">
        <v>22000</v>
      </c>
      <c r="N53" s="29">
        <v>0</v>
      </c>
      <c r="O53" s="29">
        <v>22000</v>
      </c>
      <c r="P53" s="29">
        <v>0</v>
      </c>
      <c r="Q53" s="29">
        <v>0</v>
      </c>
      <c r="R53" s="29">
        <v>0</v>
      </c>
      <c r="S53" s="29">
        <v>22000</v>
      </c>
      <c r="T53" s="30">
        <v>0</v>
      </c>
      <c r="U53" s="30">
        <v>0</v>
      </c>
      <c r="V53" s="30">
        <v>0</v>
      </c>
    </row>
    <row r="54" spans="1:22" ht="30" hidden="1">
      <c r="A54" s="27" t="s">
        <v>336</v>
      </c>
      <c r="B54" s="28" t="s">
        <v>337</v>
      </c>
      <c r="C54" s="29">
        <v>5000</v>
      </c>
      <c r="D54" s="29">
        <v>0</v>
      </c>
      <c r="E54" s="29">
        <v>5000</v>
      </c>
      <c r="F54" s="29">
        <v>0</v>
      </c>
      <c r="G54" s="29">
        <v>0</v>
      </c>
      <c r="H54" s="29">
        <v>0</v>
      </c>
      <c r="I54" s="29">
        <v>5000</v>
      </c>
      <c r="J54" s="29">
        <v>0</v>
      </c>
      <c r="K54" s="29">
        <v>0</v>
      </c>
      <c r="L54" s="29">
        <v>0</v>
      </c>
      <c r="M54" s="29">
        <v>23300</v>
      </c>
      <c r="N54" s="29">
        <v>0</v>
      </c>
      <c r="O54" s="29">
        <v>23300</v>
      </c>
      <c r="P54" s="29">
        <v>0</v>
      </c>
      <c r="Q54" s="29">
        <v>0</v>
      </c>
      <c r="R54" s="29">
        <v>0</v>
      </c>
      <c r="S54" s="29">
        <v>23300</v>
      </c>
      <c r="T54" s="30">
        <v>0</v>
      </c>
      <c r="U54" s="30">
        <v>0</v>
      </c>
      <c r="V54" s="30">
        <v>0</v>
      </c>
    </row>
    <row r="55" spans="1:22" ht="75" hidden="1">
      <c r="A55" s="27" t="s">
        <v>338</v>
      </c>
      <c r="B55" s="28" t="s">
        <v>339</v>
      </c>
      <c r="C55" s="29">
        <v>730000</v>
      </c>
      <c r="D55" s="29">
        <v>0</v>
      </c>
      <c r="E55" s="29">
        <v>730000</v>
      </c>
      <c r="F55" s="29">
        <v>0</v>
      </c>
      <c r="G55" s="29">
        <v>0</v>
      </c>
      <c r="H55" s="29">
        <v>0</v>
      </c>
      <c r="I55" s="29">
        <v>730000</v>
      </c>
      <c r="J55" s="29">
        <v>0</v>
      </c>
      <c r="K55" s="29">
        <v>0</v>
      </c>
      <c r="L55" s="29">
        <v>0</v>
      </c>
      <c r="M55" s="29">
        <v>661700</v>
      </c>
      <c r="N55" s="29">
        <v>0</v>
      </c>
      <c r="O55" s="29">
        <v>661700</v>
      </c>
      <c r="P55" s="29">
        <v>0</v>
      </c>
      <c r="Q55" s="29">
        <v>0</v>
      </c>
      <c r="R55" s="29">
        <v>0</v>
      </c>
      <c r="S55" s="29">
        <v>661700</v>
      </c>
      <c r="T55" s="30">
        <v>0</v>
      </c>
      <c r="U55" s="30">
        <v>0</v>
      </c>
      <c r="V55" s="30">
        <v>0</v>
      </c>
    </row>
    <row r="56" spans="1:22" ht="45" hidden="1">
      <c r="A56" s="27" t="s">
        <v>340</v>
      </c>
      <c r="B56" s="28" t="s">
        <v>341</v>
      </c>
      <c r="C56" s="29">
        <v>6950000</v>
      </c>
      <c r="D56" s="29">
        <v>0</v>
      </c>
      <c r="E56" s="29">
        <v>6950000</v>
      </c>
      <c r="F56" s="29">
        <v>0</v>
      </c>
      <c r="G56" s="29">
        <v>0</v>
      </c>
      <c r="H56" s="29">
        <v>0</v>
      </c>
      <c r="I56" s="29">
        <v>6950000</v>
      </c>
      <c r="J56" s="29">
        <v>0</v>
      </c>
      <c r="K56" s="29">
        <v>0</v>
      </c>
      <c r="L56" s="29">
        <v>0</v>
      </c>
      <c r="M56" s="29">
        <v>2141502.13</v>
      </c>
      <c r="N56" s="29">
        <v>0</v>
      </c>
      <c r="O56" s="29">
        <v>2141502.13</v>
      </c>
      <c r="P56" s="29">
        <v>0</v>
      </c>
      <c r="Q56" s="29">
        <v>0</v>
      </c>
      <c r="R56" s="29">
        <v>0</v>
      </c>
      <c r="S56" s="29">
        <v>2141502.13</v>
      </c>
      <c r="T56" s="30">
        <v>0</v>
      </c>
      <c r="U56" s="30">
        <v>0</v>
      </c>
      <c r="V56" s="30">
        <v>0</v>
      </c>
    </row>
    <row r="57" spans="1:22" ht="75" hidden="1">
      <c r="A57" s="27" t="s">
        <v>342</v>
      </c>
      <c r="B57" s="28" t="s">
        <v>343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34000</v>
      </c>
      <c r="N57" s="29">
        <v>0</v>
      </c>
      <c r="O57" s="29">
        <v>34000</v>
      </c>
      <c r="P57" s="29">
        <v>0</v>
      </c>
      <c r="Q57" s="29">
        <v>0</v>
      </c>
      <c r="R57" s="29">
        <v>0</v>
      </c>
      <c r="S57" s="29">
        <v>34000</v>
      </c>
      <c r="T57" s="30">
        <v>0</v>
      </c>
      <c r="U57" s="30">
        <v>0</v>
      </c>
      <c r="V57" s="30">
        <v>0</v>
      </c>
    </row>
    <row r="58" spans="1:22" ht="60" hidden="1">
      <c r="A58" s="27" t="s">
        <v>344</v>
      </c>
      <c r="B58" s="28" t="s">
        <v>345</v>
      </c>
      <c r="C58" s="29">
        <v>1200000</v>
      </c>
      <c r="D58" s="29">
        <v>0</v>
      </c>
      <c r="E58" s="29">
        <v>1200000</v>
      </c>
      <c r="F58" s="29">
        <v>0</v>
      </c>
      <c r="G58" s="29">
        <v>0</v>
      </c>
      <c r="H58" s="29">
        <v>0</v>
      </c>
      <c r="I58" s="29">
        <v>1200000</v>
      </c>
      <c r="J58" s="29">
        <v>0</v>
      </c>
      <c r="K58" s="29">
        <v>0</v>
      </c>
      <c r="L58" s="29">
        <v>0</v>
      </c>
      <c r="M58" s="29">
        <v>769221.89</v>
      </c>
      <c r="N58" s="29">
        <v>0</v>
      </c>
      <c r="O58" s="29">
        <v>769221.89</v>
      </c>
      <c r="P58" s="29">
        <v>0</v>
      </c>
      <c r="Q58" s="29">
        <v>0</v>
      </c>
      <c r="R58" s="29">
        <v>0</v>
      </c>
      <c r="S58" s="29">
        <v>769221.89</v>
      </c>
      <c r="T58" s="30">
        <v>0</v>
      </c>
      <c r="U58" s="30">
        <v>0</v>
      </c>
      <c r="V58" s="30">
        <v>0</v>
      </c>
    </row>
    <row r="59" spans="1:22" ht="30" customHeight="1">
      <c r="A59" s="27" t="s">
        <v>346</v>
      </c>
      <c r="B59" s="28" t="s">
        <v>347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9061.34</v>
      </c>
      <c r="N59" s="29">
        <v>0</v>
      </c>
      <c r="O59" s="29">
        <v>9061.34</v>
      </c>
      <c r="P59" s="29">
        <v>0</v>
      </c>
      <c r="Q59" s="29">
        <v>0</v>
      </c>
      <c r="R59" s="29">
        <v>0</v>
      </c>
      <c r="S59" s="29">
        <v>54582.38</v>
      </c>
      <c r="T59" s="30">
        <v>0</v>
      </c>
      <c r="U59" s="30">
        <v>0</v>
      </c>
      <c r="V59" s="30">
        <v>0</v>
      </c>
    </row>
    <row r="60" spans="1:22" ht="30" hidden="1">
      <c r="A60" s="27" t="s">
        <v>348</v>
      </c>
      <c r="B60" s="28" t="s">
        <v>349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1630.2</v>
      </c>
      <c r="N60" s="29">
        <v>0</v>
      </c>
      <c r="O60" s="29">
        <v>1630.2</v>
      </c>
      <c r="P60" s="29">
        <v>0</v>
      </c>
      <c r="Q60" s="29">
        <v>0</v>
      </c>
      <c r="R60" s="29">
        <v>0</v>
      </c>
      <c r="S60" s="29">
        <v>1630.2</v>
      </c>
      <c r="T60" s="30">
        <v>0</v>
      </c>
      <c r="U60" s="30">
        <v>0</v>
      </c>
      <c r="V60" s="30">
        <v>0</v>
      </c>
    </row>
    <row r="61" spans="1:22" ht="41.25" customHeight="1">
      <c r="A61" s="27" t="s">
        <v>350</v>
      </c>
      <c r="B61" s="28" t="s">
        <v>351</v>
      </c>
      <c r="C61" s="29">
        <v>25346500</v>
      </c>
      <c r="D61" s="29">
        <v>0</v>
      </c>
      <c r="E61" s="29">
        <v>25346500</v>
      </c>
      <c r="F61" s="29">
        <v>0</v>
      </c>
      <c r="G61" s="29">
        <v>0</v>
      </c>
      <c r="H61" s="29">
        <v>0</v>
      </c>
      <c r="I61" s="29">
        <v>164109000</v>
      </c>
      <c r="J61" s="29">
        <v>0</v>
      </c>
      <c r="K61" s="29">
        <v>0</v>
      </c>
      <c r="L61" s="29">
        <v>0</v>
      </c>
      <c r="M61" s="29">
        <v>25346500</v>
      </c>
      <c r="N61" s="29">
        <v>0</v>
      </c>
      <c r="O61" s="29">
        <v>25346500</v>
      </c>
      <c r="P61" s="29">
        <v>0</v>
      </c>
      <c r="Q61" s="29">
        <v>0</v>
      </c>
      <c r="R61" s="29">
        <v>0</v>
      </c>
      <c r="S61" s="29">
        <v>164109000</v>
      </c>
      <c r="T61" s="30">
        <v>0</v>
      </c>
      <c r="U61" s="30">
        <v>0</v>
      </c>
      <c r="V61" s="30">
        <v>0</v>
      </c>
    </row>
    <row r="62" spans="1:22" ht="45" hidden="1">
      <c r="A62" s="27" t="s">
        <v>352</v>
      </c>
      <c r="B62" s="28" t="s">
        <v>353</v>
      </c>
      <c r="C62" s="29">
        <v>4036000</v>
      </c>
      <c r="D62" s="29">
        <v>0</v>
      </c>
      <c r="E62" s="29">
        <v>4036000</v>
      </c>
      <c r="F62" s="29">
        <v>0</v>
      </c>
      <c r="G62" s="29">
        <v>0</v>
      </c>
      <c r="H62" s="29">
        <v>0</v>
      </c>
      <c r="I62" s="29">
        <v>4036000</v>
      </c>
      <c r="J62" s="29">
        <v>0</v>
      </c>
      <c r="K62" s="29">
        <v>0</v>
      </c>
      <c r="L62" s="29">
        <v>0</v>
      </c>
      <c r="M62" s="29">
        <v>3032000</v>
      </c>
      <c r="N62" s="29">
        <v>0</v>
      </c>
      <c r="O62" s="29">
        <v>3032000</v>
      </c>
      <c r="P62" s="29">
        <v>0</v>
      </c>
      <c r="Q62" s="29">
        <v>0</v>
      </c>
      <c r="R62" s="29">
        <v>0</v>
      </c>
      <c r="S62" s="29">
        <v>3032000</v>
      </c>
      <c r="T62" s="30">
        <v>0</v>
      </c>
      <c r="U62" s="30">
        <v>0</v>
      </c>
      <c r="V62" s="30">
        <v>0</v>
      </c>
    </row>
    <row r="63" spans="1:22" ht="39.75" customHeight="1">
      <c r="A63" s="27" t="s">
        <v>354</v>
      </c>
      <c r="B63" s="28" t="s">
        <v>355</v>
      </c>
      <c r="C63" s="29">
        <v>82560000</v>
      </c>
      <c r="D63" s="29">
        <v>0</v>
      </c>
      <c r="E63" s="29">
        <v>82560000</v>
      </c>
      <c r="F63" s="29">
        <v>0</v>
      </c>
      <c r="G63" s="29">
        <v>0</v>
      </c>
      <c r="H63" s="29">
        <v>0</v>
      </c>
      <c r="I63" s="29">
        <v>169859312.09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131947624.37</v>
      </c>
      <c r="T63" s="30">
        <v>0</v>
      </c>
      <c r="U63" s="30">
        <v>0</v>
      </c>
      <c r="V63" s="30">
        <v>0</v>
      </c>
    </row>
    <row r="64" spans="1:22" ht="30" hidden="1">
      <c r="A64" s="27" t="s">
        <v>356</v>
      </c>
      <c r="B64" s="28" t="s">
        <v>357</v>
      </c>
      <c r="C64" s="29">
        <v>36792953.33</v>
      </c>
      <c r="D64" s="29">
        <v>0</v>
      </c>
      <c r="E64" s="29">
        <v>36792953.33</v>
      </c>
      <c r="F64" s="29">
        <v>0</v>
      </c>
      <c r="G64" s="29">
        <v>0</v>
      </c>
      <c r="H64" s="29">
        <v>0</v>
      </c>
      <c r="I64" s="29">
        <v>36792953.33</v>
      </c>
      <c r="J64" s="29">
        <v>0</v>
      </c>
      <c r="K64" s="29">
        <v>0</v>
      </c>
      <c r="L64" s="29">
        <v>0</v>
      </c>
      <c r="M64" s="29">
        <v>9790743.58</v>
      </c>
      <c r="N64" s="29">
        <v>0</v>
      </c>
      <c r="O64" s="29">
        <v>9790743.58</v>
      </c>
      <c r="P64" s="29">
        <v>0</v>
      </c>
      <c r="Q64" s="29">
        <v>0</v>
      </c>
      <c r="R64" s="29">
        <v>0</v>
      </c>
      <c r="S64" s="29">
        <v>9790743.58</v>
      </c>
      <c r="T64" s="30">
        <v>0</v>
      </c>
      <c r="U64" s="30">
        <v>0</v>
      </c>
      <c r="V64" s="30">
        <v>0</v>
      </c>
    </row>
    <row r="65" spans="1:22" ht="45">
      <c r="A65" s="27" t="s">
        <v>358</v>
      </c>
      <c r="B65" s="28" t="s">
        <v>359</v>
      </c>
      <c r="C65" s="29">
        <v>705000</v>
      </c>
      <c r="D65" s="29">
        <v>0</v>
      </c>
      <c r="E65" s="29">
        <v>705000</v>
      </c>
      <c r="F65" s="29">
        <v>0</v>
      </c>
      <c r="G65" s="29">
        <v>0</v>
      </c>
      <c r="H65" s="29">
        <v>0</v>
      </c>
      <c r="I65" s="29">
        <v>147979640.43</v>
      </c>
      <c r="J65" s="29">
        <v>0</v>
      </c>
      <c r="K65" s="29">
        <v>0</v>
      </c>
      <c r="L65" s="29">
        <v>0</v>
      </c>
      <c r="M65" s="29">
        <v>705000</v>
      </c>
      <c r="N65" s="29">
        <v>0</v>
      </c>
      <c r="O65" s="29">
        <v>705000</v>
      </c>
      <c r="P65" s="29">
        <v>0</v>
      </c>
      <c r="Q65" s="29">
        <v>0</v>
      </c>
      <c r="R65" s="29">
        <v>0</v>
      </c>
      <c r="S65" s="29">
        <v>147747240.43</v>
      </c>
      <c r="T65" s="30">
        <v>0</v>
      </c>
      <c r="U65" s="30">
        <v>0</v>
      </c>
      <c r="V65" s="30">
        <v>0</v>
      </c>
    </row>
    <row r="66" spans="1:22" ht="45" hidden="1">
      <c r="A66" s="27" t="s">
        <v>360</v>
      </c>
      <c r="B66" s="28" t="s">
        <v>361</v>
      </c>
      <c r="C66" s="29">
        <v>1255400</v>
      </c>
      <c r="D66" s="29">
        <v>0</v>
      </c>
      <c r="E66" s="29">
        <v>1255400</v>
      </c>
      <c r="F66" s="29">
        <v>0</v>
      </c>
      <c r="G66" s="29">
        <v>0</v>
      </c>
      <c r="H66" s="29">
        <v>0</v>
      </c>
      <c r="I66" s="29">
        <v>1255400</v>
      </c>
      <c r="J66" s="29">
        <v>0</v>
      </c>
      <c r="K66" s="29">
        <v>0</v>
      </c>
      <c r="L66" s="29">
        <v>0</v>
      </c>
      <c r="M66" s="29">
        <v>1255400</v>
      </c>
      <c r="N66" s="29">
        <v>0</v>
      </c>
      <c r="O66" s="29">
        <v>1255400</v>
      </c>
      <c r="P66" s="29">
        <v>0</v>
      </c>
      <c r="Q66" s="29">
        <v>0</v>
      </c>
      <c r="R66" s="29">
        <v>0</v>
      </c>
      <c r="S66" s="29">
        <v>1255400</v>
      </c>
      <c r="T66" s="30">
        <v>0</v>
      </c>
      <c r="U66" s="30">
        <v>0</v>
      </c>
      <c r="V66" s="30">
        <v>0</v>
      </c>
    </row>
    <row r="67" spans="1:22" ht="45" hidden="1">
      <c r="A67" s="27" t="s">
        <v>362</v>
      </c>
      <c r="B67" s="28" t="s">
        <v>363</v>
      </c>
      <c r="C67" s="29">
        <v>2567100</v>
      </c>
      <c r="D67" s="29">
        <v>0</v>
      </c>
      <c r="E67" s="29">
        <v>2567100</v>
      </c>
      <c r="F67" s="29">
        <v>0</v>
      </c>
      <c r="G67" s="29">
        <v>0</v>
      </c>
      <c r="H67" s="29">
        <v>0</v>
      </c>
      <c r="I67" s="29">
        <v>2567100</v>
      </c>
      <c r="J67" s="29">
        <v>0</v>
      </c>
      <c r="K67" s="29">
        <v>0</v>
      </c>
      <c r="L67" s="29">
        <v>0</v>
      </c>
      <c r="M67" s="29">
        <v>1940391</v>
      </c>
      <c r="N67" s="29">
        <v>0</v>
      </c>
      <c r="O67" s="29">
        <v>1940391</v>
      </c>
      <c r="P67" s="29">
        <v>0</v>
      </c>
      <c r="Q67" s="29">
        <v>0</v>
      </c>
      <c r="R67" s="29">
        <v>0</v>
      </c>
      <c r="S67" s="29">
        <v>1940391</v>
      </c>
      <c r="T67" s="30">
        <v>0</v>
      </c>
      <c r="U67" s="30">
        <v>0</v>
      </c>
      <c r="V67" s="30">
        <v>0</v>
      </c>
    </row>
    <row r="68" spans="1:22" ht="90" hidden="1">
      <c r="A68" s="27" t="s">
        <v>364</v>
      </c>
      <c r="B68" s="28" t="s">
        <v>365</v>
      </c>
      <c r="C68" s="29">
        <v>3215500</v>
      </c>
      <c r="D68" s="29">
        <v>0</v>
      </c>
      <c r="E68" s="29">
        <v>3215500</v>
      </c>
      <c r="F68" s="29">
        <v>0</v>
      </c>
      <c r="G68" s="29">
        <v>0</v>
      </c>
      <c r="H68" s="29">
        <v>0</v>
      </c>
      <c r="I68" s="29">
        <v>3215500</v>
      </c>
      <c r="J68" s="29">
        <v>0</v>
      </c>
      <c r="K68" s="29">
        <v>0</v>
      </c>
      <c r="L68" s="29">
        <v>0</v>
      </c>
      <c r="M68" s="29">
        <v>2090100</v>
      </c>
      <c r="N68" s="29">
        <v>0</v>
      </c>
      <c r="O68" s="29">
        <v>2090100</v>
      </c>
      <c r="P68" s="29">
        <v>0</v>
      </c>
      <c r="Q68" s="29">
        <v>0</v>
      </c>
      <c r="R68" s="29">
        <v>0</v>
      </c>
      <c r="S68" s="29">
        <v>2090100</v>
      </c>
      <c r="T68" s="30">
        <v>0</v>
      </c>
      <c r="U68" s="30">
        <v>0</v>
      </c>
      <c r="V68" s="30">
        <v>0</v>
      </c>
    </row>
    <row r="69" spans="1:22" ht="75" hidden="1">
      <c r="A69" s="27" t="s">
        <v>366</v>
      </c>
      <c r="B69" s="28" t="s">
        <v>367</v>
      </c>
      <c r="C69" s="29">
        <v>3003400</v>
      </c>
      <c r="D69" s="29">
        <v>0</v>
      </c>
      <c r="E69" s="29">
        <v>3003400</v>
      </c>
      <c r="F69" s="29">
        <v>0</v>
      </c>
      <c r="G69" s="29">
        <v>0</v>
      </c>
      <c r="H69" s="29">
        <v>0</v>
      </c>
      <c r="I69" s="29">
        <v>3003400</v>
      </c>
      <c r="J69" s="29">
        <v>0</v>
      </c>
      <c r="K69" s="29">
        <v>0</v>
      </c>
      <c r="L69" s="29">
        <v>0</v>
      </c>
      <c r="M69" s="29">
        <v>1425700</v>
      </c>
      <c r="N69" s="29">
        <v>0</v>
      </c>
      <c r="O69" s="29">
        <v>1425700</v>
      </c>
      <c r="P69" s="29">
        <v>0</v>
      </c>
      <c r="Q69" s="29">
        <v>0</v>
      </c>
      <c r="R69" s="29">
        <v>0</v>
      </c>
      <c r="S69" s="29">
        <v>1425700</v>
      </c>
      <c r="T69" s="30">
        <v>0</v>
      </c>
      <c r="U69" s="30">
        <v>0</v>
      </c>
      <c r="V69" s="30">
        <v>0</v>
      </c>
    </row>
    <row r="70" spans="1:22" ht="30" hidden="1">
      <c r="A70" s="27" t="s">
        <v>368</v>
      </c>
      <c r="B70" s="28" t="s">
        <v>369</v>
      </c>
      <c r="C70" s="29">
        <v>122318000</v>
      </c>
      <c r="D70" s="29">
        <v>0</v>
      </c>
      <c r="E70" s="29">
        <v>122318000</v>
      </c>
      <c r="F70" s="29">
        <v>0</v>
      </c>
      <c r="G70" s="29">
        <v>0</v>
      </c>
      <c r="H70" s="29">
        <v>0</v>
      </c>
      <c r="I70" s="29">
        <v>122318000</v>
      </c>
      <c r="J70" s="29">
        <v>0</v>
      </c>
      <c r="K70" s="29">
        <v>0</v>
      </c>
      <c r="L70" s="29">
        <v>0</v>
      </c>
      <c r="M70" s="29">
        <v>75514800</v>
      </c>
      <c r="N70" s="29">
        <v>0</v>
      </c>
      <c r="O70" s="29">
        <v>75514800</v>
      </c>
      <c r="P70" s="29">
        <v>0</v>
      </c>
      <c r="Q70" s="29">
        <v>0</v>
      </c>
      <c r="R70" s="29">
        <v>0</v>
      </c>
      <c r="S70" s="29">
        <v>75514800</v>
      </c>
      <c r="T70" s="30">
        <v>0</v>
      </c>
      <c r="U70" s="30">
        <v>0</v>
      </c>
      <c r="V70" s="30">
        <v>0</v>
      </c>
    </row>
    <row r="71" spans="1:22" ht="27.75" customHeight="1">
      <c r="A71" s="27" t="s">
        <v>370</v>
      </c>
      <c r="B71" s="28" t="s">
        <v>371</v>
      </c>
      <c r="C71" s="29">
        <v>115000</v>
      </c>
      <c r="D71" s="29">
        <v>0</v>
      </c>
      <c r="E71" s="29">
        <v>115000</v>
      </c>
      <c r="F71" s="29">
        <v>0</v>
      </c>
      <c r="G71" s="29">
        <v>0</v>
      </c>
      <c r="H71" s="29">
        <v>0</v>
      </c>
      <c r="I71" s="29">
        <v>12704440</v>
      </c>
      <c r="J71" s="29">
        <v>0</v>
      </c>
      <c r="K71" s="29">
        <v>0</v>
      </c>
      <c r="L71" s="29">
        <v>0</v>
      </c>
      <c r="M71" s="29">
        <v>115000</v>
      </c>
      <c r="N71" s="29">
        <v>0</v>
      </c>
      <c r="O71" s="29">
        <v>115000</v>
      </c>
      <c r="P71" s="29">
        <v>0</v>
      </c>
      <c r="Q71" s="29">
        <v>0</v>
      </c>
      <c r="R71" s="29">
        <v>0</v>
      </c>
      <c r="S71" s="29">
        <v>12052412.41</v>
      </c>
      <c r="T71" s="30">
        <v>0</v>
      </c>
      <c r="U71" s="30">
        <v>0</v>
      </c>
      <c r="V71" s="30">
        <v>0</v>
      </c>
    </row>
    <row r="72" spans="1:22" ht="30" hidden="1">
      <c r="A72" s="27" t="s">
        <v>372</v>
      </c>
      <c r="B72" s="28" t="s">
        <v>373</v>
      </c>
      <c r="C72" s="29">
        <v>4937700</v>
      </c>
      <c r="D72" s="29">
        <v>0</v>
      </c>
      <c r="E72" s="29">
        <v>4937700</v>
      </c>
      <c r="F72" s="29">
        <v>0</v>
      </c>
      <c r="G72" s="29">
        <v>0</v>
      </c>
      <c r="H72" s="29">
        <v>0</v>
      </c>
      <c r="I72" s="29">
        <v>4937700</v>
      </c>
      <c r="J72" s="29">
        <v>0</v>
      </c>
      <c r="K72" s="29">
        <v>0</v>
      </c>
      <c r="L72" s="29">
        <v>0</v>
      </c>
      <c r="M72" s="29">
        <v>4937400</v>
      </c>
      <c r="N72" s="29">
        <v>0</v>
      </c>
      <c r="O72" s="29">
        <v>4937400</v>
      </c>
      <c r="P72" s="29">
        <v>0</v>
      </c>
      <c r="Q72" s="29">
        <v>0</v>
      </c>
      <c r="R72" s="29">
        <v>0</v>
      </c>
      <c r="S72" s="29">
        <v>4937400</v>
      </c>
      <c r="T72" s="30">
        <v>0</v>
      </c>
      <c r="U72" s="30">
        <v>0</v>
      </c>
      <c r="V72" s="30">
        <v>0</v>
      </c>
    </row>
    <row r="73" spans="1:22" ht="36" customHeight="1">
      <c r="A73" s="27" t="s">
        <v>379</v>
      </c>
      <c r="B73" s="28" t="s">
        <v>374</v>
      </c>
      <c r="C73" s="29">
        <v>770850</v>
      </c>
      <c r="D73" s="29">
        <v>0</v>
      </c>
      <c r="E73" s="29">
        <v>770850</v>
      </c>
      <c r="F73" s="29">
        <v>0</v>
      </c>
      <c r="G73" s="29">
        <v>0</v>
      </c>
      <c r="H73" s="29">
        <v>0</v>
      </c>
      <c r="I73" s="29">
        <v>871000</v>
      </c>
      <c r="J73" s="29">
        <v>0</v>
      </c>
      <c r="K73" s="29">
        <v>0</v>
      </c>
      <c r="L73" s="29">
        <v>0</v>
      </c>
      <c r="M73" s="29">
        <v>385425</v>
      </c>
      <c r="N73" s="29">
        <v>0</v>
      </c>
      <c r="O73" s="29">
        <v>385425</v>
      </c>
      <c r="P73" s="29">
        <v>0</v>
      </c>
      <c r="Q73" s="29">
        <v>0</v>
      </c>
      <c r="R73" s="29">
        <v>0</v>
      </c>
      <c r="S73" s="29">
        <v>871000</v>
      </c>
      <c r="T73" s="30">
        <v>0</v>
      </c>
      <c r="U73" s="30">
        <v>0</v>
      </c>
      <c r="V73" s="30">
        <v>0</v>
      </c>
    </row>
    <row r="74" spans="1:22" ht="27.75" customHeight="1">
      <c r="A74" s="27" t="s">
        <v>380</v>
      </c>
      <c r="B74" s="28" t="s">
        <v>381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>
        <v>64000</v>
      </c>
      <c r="T74" s="30"/>
      <c r="U74" s="30"/>
      <c r="V74" s="30"/>
    </row>
    <row r="75" spans="1:22" ht="53.25" customHeight="1">
      <c r="A75" s="27" t="s">
        <v>375</v>
      </c>
      <c r="B75" s="28" t="s">
        <v>376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-728420.9</v>
      </c>
      <c r="N75" s="29">
        <v>0</v>
      </c>
      <c r="O75" s="29">
        <v>-728420.9</v>
      </c>
      <c r="P75" s="29">
        <v>0</v>
      </c>
      <c r="Q75" s="29">
        <v>0</v>
      </c>
      <c r="R75" s="29">
        <v>0</v>
      </c>
      <c r="S75" s="29">
        <v>-1433683.9</v>
      </c>
      <c r="T75" s="30">
        <v>0</v>
      </c>
      <c r="U75" s="30">
        <v>0</v>
      </c>
      <c r="V75" s="30">
        <v>0</v>
      </c>
    </row>
    <row r="76" spans="1:22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36" customHeight="1">
      <c r="A77" s="33"/>
      <c r="B77" s="33"/>
      <c r="C77" s="33"/>
      <c r="D77" s="33"/>
      <c r="E77" s="33"/>
      <c r="F77" s="33"/>
      <c r="G77" s="33"/>
      <c r="H77" s="33"/>
      <c r="I77" s="31"/>
      <c r="J77" s="31"/>
      <c r="K77" s="31"/>
      <c r="L77" s="32"/>
      <c r="M77" s="32"/>
      <c r="N77" s="32"/>
      <c r="O77" s="32"/>
      <c r="P77" s="32"/>
      <c r="Q77" s="32"/>
      <c r="R77" s="32"/>
      <c r="S77" s="32"/>
      <c r="T77" s="32"/>
      <c r="U77" s="13"/>
      <c r="V77" s="32"/>
    </row>
  </sheetData>
  <mergeCells count="8">
    <mergeCell ref="A77:H77"/>
    <mergeCell ref="A2:S3"/>
    <mergeCell ref="A4:S4"/>
    <mergeCell ref="A7:V7"/>
    <mergeCell ref="A9:A10"/>
    <mergeCell ref="B9:B10"/>
    <mergeCell ref="C9:L9"/>
    <mergeCell ref="M9:V9"/>
  </mergeCells>
  <printOptions/>
  <pageMargins left="0.79" right="0.59" top="0.59" bottom="0.59" header="0.39" footer="0.51"/>
  <pageSetup blackAndWhite="1" fitToHeight="1000" fitToWidth="1" horizontalDpi="600" verticalDpi="600" orientation="portrait" paperSize="9" scale="70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238"/>
  <sheetViews>
    <sheetView showGridLines="0" showZeros="0" tabSelected="1" zoomScale="90" zoomScaleNormal="90" zoomScaleSheetLayoutView="70" workbookViewId="0" topLeftCell="A230">
      <selection activeCell="C234" sqref="C234"/>
    </sheetView>
  </sheetViews>
  <sheetFormatPr defaultColWidth="9.00390625" defaultRowHeight="12.75"/>
  <cols>
    <col min="1" max="1" width="47.75390625" style="55" customWidth="1"/>
    <col min="2" max="2" width="26.125" style="55" customWidth="1"/>
    <col min="3" max="3" width="18.625" style="56" customWidth="1"/>
    <col min="4" max="4" width="20.125" style="56" customWidth="1"/>
    <col min="5" max="16384" width="9.125" style="48" customWidth="1"/>
  </cols>
  <sheetData>
    <row r="1" spans="1:4" ht="7.5" customHeight="1" hidden="1">
      <c r="A1" s="45"/>
      <c r="B1" s="46"/>
      <c r="C1" s="47"/>
      <c r="D1" s="47"/>
    </row>
    <row r="2" spans="1:4" ht="15">
      <c r="A2" s="49" t="s">
        <v>211</v>
      </c>
      <c r="B2" s="49"/>
      <c r="C2" s="60"/>
      <c r="D2" s="61"/>
    </row>
    <row r="3" spans="1:4" ht="12.75">
      <c r="A3" s="50"/>
      <c r="B3" s="50"/>
      <c r="C3" s="51"/>
      <c r="D3" s="51"/>
    </row>
    <row r="4" spans="1:4" ht="42" customHeight="1">
      <c r="A4" s="57" t="s">
        <v>382</v>
      </c>
      <c r="B4" s="58" t="s">
        <v>383</v>
      </c>
      <c r="C4" s="59" t="s">
        <v>227</v>
      </c>
      <c r="D4" s="62" t="s">
        <v>232</v>
      </c>
    </row>
    <row r="5" spans="1:4" ht="12.75">
      <c r="A5" s="70">
        <v>1</v>
      </c>
      <c r="B5" s="63">
        <v>2</v>
      </c>
      <c r="C5" s="63">
        <v>3</v>
      </c>
      <c r="D5" s="63">
        <v>4</v>
      </c>
    </row>
    <row r="6" spans="1:4" ht="36" customHeight="1">
      <c r="A6" s="71" t="s">
        <v>212</v>
      </c>
      <c r="B6" s="69" t="s">
        <v>384</v>
      </c>
      <c r="C6" s="72">
        <f>C7+C10+C17+C29+C39+C54+C59+C68+C70+C72+C78+C81+C90+C92+C104+C118+C123+C137+C149+C162+C173+C185+C197+C208+C210+C212+C219+C222+C230+C232+C235</f>
        <v>960104013.9000001</v>
      </c>
      <c r="D6" s="72">
        <f>D7+D10+D17+D29+D39+D54+D59+D68+D70+D72+D78+D81+D90+D92+D104+D118+D123+D137+D149+D162+D173+D185+D197+D208+D210+D212+D219+D222+D230+D232+D235</f>
        <v>774815659.0600001</v>
      </c>
    </row>
    <row r="7" spans="1:4" ht="45">
      <c r="A7" s="65" t="s">
        <v>399</v>
      </c>
      <c r="B7" s="66" t="s">
        <v>400</v>
      </c>
      <c r="C7" s="64">
        <f>C8+C9</f>
        <v>1417175.15</v>
      </c>
      <c r="D7" s="64">
        <f>D8+D9</f>
        <v>1052655.9</v>
      </c>
    </row>
    <row r="8" spans="1:4" ht="15">
      <c r="A8" s="65" t="s">
        <v>385</v>
      </c>
      <c r="B8" s="66" t="s">
        <v>401</v>
      </c>
      <c r="C8" s="64">
        <v>1334045.15</v>
      </c>
      <c r="D8" s="64">
        <v>969525.9</v>
      </c>
    </row>
    <row r="9" spans="1:4" ht="15">
      <c r="A9" s="65" t="s">
        <v>387</v>
      </c>
      <c r="B9" s="66" t="s">
        <v>402</v>
      </c>
      <c r="C9" s="64">
        <v>83130</v>
      </c>
      <c r="D9" s="64">
        <v>83130</v>
      </c>
    </row>
    <row r="10" spans="1:4" ht="75">
      <c r="A10" s="65" t="s">
        <v>403</v>
      </c>
      <c r="B10" s="66" t="s">
        <v>404</v>
      </c>
      <c r="C10" s="64">
        <f>SUM(C11:C16)</f>
        <v>1956794.85</v>
      </c>
      <c r="D10" s="64">
        <f>SUM(D11:D16)</f>
        <v>1385939.68</v>
      </c>
    </row>
    <row r="11" spans="1:4" ht="15">
      <c r="A11" s="65" t="s">
        <v>385</v>
      </c>
      <c r="B11" s="66" t="s">
        <v>405</v>
      </c>
      <c r="C11" s="64">
        <v>1429364.85</v>
      </c>
      <c r="D11" s="64">
        <v>1203291.39</v>
      </c>
    </row>
    <row r="12" spans="1:4" ht="15">
      <c r="A12" s="65" t="s">
        <v>387</v>
      </c>
      <c r="B12" s="66" t="s">
        <v>406</v>
      </c>
      <c r="C12" s="64">
        <v>478218</v>
      </c>
      <c r="D12" s="64">
        <v>154333.39</v>
      </c>
    </row>
    <row r="13" spans="1:4" ht="15">
      <c r="A13" s="65" t="s">
        <v>388</v>
      </c>
      <c r="B13" s="66" t="s">
        <v>407</v>
      </c>
      <c r="C13" s="64">
        <v>412.69</v>
      </c>
      <c r="D13" s="64">
        <v>192.6</v>
      </c>
    </row>
    <row r="14" spans="1:4" ht="15">
      <c r="A14" s="65" t="s">
        <v>396</v>
      </c>
      <c r="B14" s="66" t="s">
        <v>408</v>
      </c>
      <c r="C14" s="64">
        <v>22070.04</v>
      </c>
      <c r="D14" s="64">
        <v>1904.03</v>
      </c>
    </row>
    <row r="15" spans="1:4" ht="15">
      <c r="A15" s="65" t="s">
        <v>397</v>
      </c>
      <c r="B15" s="66" t="s">
        <v>409</v>
      </c>
      <c r="C15" s="64">
        <v>2330</v>
      </c>
      <c r="D15" s="64">
        <v>2330</v>
      </c>
    </row>
    <row r="16" spans="1:4" ht="30">
      <c r="A16" s="65" t="s">
        <v>398</v>
      </c>
      <c r="B16" s="66" t="s">
        <v>410</v>
      </c>
      <c r="C16" s="64">
        <v>24399.27</v>
      </c>
      <c r="D16" s="64">
        <v>23888.27</v>
      </c>
    </row>
    <row r="17" spans="1:4" ht="75">
      <c r="A17" s="65" t="s">
        <v>411</v>
      </c>
      <c r="B17" s="66" t="s">
        <v>412</v>
      </c>
      <c r="C17" s="64">
        <f>SUM(C18:C28)</f>
        <v>19693916</v>
      </c>
      <c r="D17" s="64">
        <f>SUM(D18:D28)</f>
        <v>16251342.52</v>
      </c>
    </row>
    <row r="18" spans="1:4" ht="15">
      <c r="A18" s="65" t="s">
        <v>385</v>
      </c>
      <c r="B18" s="66" t="s">
        <v>413</v>
      </c>
      <c r="C18" s="64">
        <v>12902788.3</v>
      </c>
      <c r="D18" s="64">
        <v>11568104.7</v>
      </c>
    </row>
    <row r="19" spans="1:4" ht="15">
      <c r="A19" s="65" t="s">
        <v>386</v>
      </c>
      <c r="B19" s="66" t="s">
        <v>414</v>
      </c>
      <c r="C19" s="64">
        <v>2000</v>
      </c>
      <c r="D19" s="64">
        <v>2000</v>
      </c>
    </row>
    <row r="20" spans="1:4" ht="15">
      <c r="A20" s="65" t="s">
        <v>387</v>
      </c>
      <c r="B20" s="66" t="s">
        <v>415</v>
      </c>
      <c r="C20" s="64">
        <v>1948801.06</v>
      </c>
      <c r="D20" s="64">
        <v>560169.59</v>
      </c>
    </row>
    <row r="21" spans="1:4" ht="15">
      <c r="A21" s="65" t="s">
        <v>388</v>
      </c>
      <c r="B21" s="66" t="s">
        <v>416</v>
      </c>
      <c r="C21" s="64">
        <v>677973.1</v>
      </c>
      <c r="D21" s="64">
        <v>522001.86</v>
      </c>
    </row>
    <row r="22" spans="1:4" ht="15">
      <c r="A22" s="65" t="s">
        <v>389</v>
      </c>
      <c r="B22" s="66" t="s">
        <v>417</v>
      </c>
      <c r="C22" s="64">
        <v>6199.1</v>
      </c>
      <c r="D22" s="64">
        <v>6199.1</v>
      </c>
    </row>
    <row r="23" spans="1:4" ht="15">
      <c r="A23" s="65" t="s">
        <v>390</v>
      </c>
      <c r="B23" s="66" t="s">
        <v>418</v>
      </c>
      <c r="C23" s="64">
        <v>1095714.26</v>
      </c>
      <c r="D23" s="64">
        <v>1012073.44</v>
      </c>
    </row>
    <row r="24" spans="1:4" ht="15">
      <c r="A24" s="65" t="s">
        <v>392</v>
      </c>
      <c r="B24" s="66" t="s">
        <v>419</v>
      </c>
      <c r="C24" s="64">
        <v>293596</v>
      </c>
      <c r="D24" s="64">
        <v>142220.82</v>
      </c>
    </row>
    <row r="25" spans="1:4" ht="15">
      <c r="A25" s="65" t="s">
        <v>393</v>
      </c>
      <c r="B25" s="66" t="s">
        <v>420</v>
      </c>
      <c r="C25" s="64">
        <v>871111.06</v>
      </c>
      <c r="D25" s="64">
        <v>689164.21</v>
      </c>
    </row>
    <row r="26" spans="1:4" ht="15">
      <c r="A26" s="65" t="s">
        <v>396</v>
      </c>
      <c r="B26" s="66" t="s">
        <v>421</v>
      </c>
      <c r="C26" s="64">
        <v>119092.6</v>
      </c>
      <c r="D26" s="64">
        <v>115418.56</v>
      </c>
    </row>
    <row r="27" spans="1:4" ht="15">
      <c r="A27" s="65" t="s">
        <v>397</v>
      </c>
      <c r="B27" s="66" t="s">
        <v>422</v>
      </c>
      <c r="C27" s="64">
        <v>221636.65</v>
      </c>
      <c r="D27" s="64">
        <v>221586.65</v>
      </c>
    </row>
    <row r="28" spans="1:4" ht="30">
      <c r="A28" s="65" t="s">
        <v>398</v>
      </c>
      <c r="B28" s="66" t="s">
        <v>423</v>
      </c>
      <c r="C28" s="64">
        <v>1555003.87</v>
      </c>
      <c r="D28" s="64">
        <v>1412403.59</v>
      </c>
    </row>
    <row r="29" spans="1:4" ht="60">
      <c r="A29" s="65" t="s">
        <v>424</v>
      </c>
      <c r="B29" s="66" t="s">
        <v>425</v>
      </c>
      <c r="C29" s="64">
        <f>SUM(C30:C38)</f>
        <v>5113381</v>
      </c>
      <c r="D29" s="64">
        <f>SUM(D30:D38)</f>
        <v>4558503.01</v>
      </c>
    </row>
    <row r="30" spans="1:4" ht="15">
      <c r="A30" s="65" t="s">
        <v>385</v>
      </c>
      <c r="B30" s="66" t="s">
        <v>426</v>
      </c>
      <c r="C30" s="64">
        <v>3414071</v>
      </c>
      <c r="D30" s="64">
        <v>3292984.34</v>
      </c>
    </row>
    <row r="31" spans="1:4" ht="15">
      <c r="A31" s="65" t="s">
        <v>386</v>
      </c>
      <c r="B31" s="66" t="s">
        <v>427</v>
      </c>
      <c r="C31" s="64">
        <v>80500</v>
      </c>
      <c r="D31" s="64">
        <v>400</v>
      </c>
    </row>
    <row r="32" spans="1:4" ht="15">
      <c r="A32" s="65" t="s">
        <v>387</v>
      </c>
      <c r="B32" s="66" t="s">
        <v>428</v>
      </c>
      <c r="C32" s="64">
        <v>1017600</v>
      </c>
      <c r="D32" s="64">
        <v>710803.86</v>
      </c>
    </row>
    <row r="33" spans="1:4" ht="15">
      <c r="A33" s="65" t="s">
        <v>388</v>
      </c>
      <c r="B33" s="66" t="s">
        <v>429</v>
      </c>
      <c r="C33" s="64">
        <v>100500</v>
      </c>
      <c r="D33" s="64">
        <v>94350.3</v>
      </c>
    </row>
    <row r="34" spans="1:4" ht="15">
      <c r="A34" s="65" t="s">
        <v>392</v>
      </c>
      <c r="B34" s="66" t="s">
        <v>430</v>
      </c>
      <c r="C34" s="64">
        <v>16090</v>
      </c>
      <c r="D34" s="64">
        <v>5873</v>
      </c>
    </row>
    <row r="35" spans="1:4" ht="15">
      <c r="A35" s="65" t="s">
        <v>393</v>
      </c>
      <c r="B35" s="66" t="s">
        <v>431</v>
      </c>
      <c r="C35" s="64">
        <v>304420</v>
      </c>
      <c r="D35" s="64">
        <v>279623.57</v>
      </c>
    </row>
    <row r="36" spans="1:4" ht="15">
      <c r="A36" s="65" t="s">
        <v>396</v>
      </c>
      <c r="B36" s="66" t="s">
        <v>432</v>
      </c>
      <c r="C36" s="64">
        <v>18500</v>
      </c>
      <c r="D36" s="64">
        <v>16309.11</v>
      </c>
    </row>
    <row r="37" spans="1:4" ht="15">
      <c r="A37" s="65" t="s">
        <v>397</v>
      </c>
      <c r="B37" s="66" t="s">
        <v>433</v>
      </c>
      <c r="C37" s="64">
        <v>25700</v>
      </c>
      <c r="D37" s="64">
        <v>25541</v>
      </c>
    </row>
    <row r="38" spans="1:4" ht="30">
      <c r="A38" s="65" t="s">
        <v>398</v>
      </c>
      <c r="B38" s="66" t="s">
        <v>434</v>
      </c>
      <c r="C38" s="64">
        <v>136000</v>
      </c>
      <c r="D38" s="64">
        <v>132617.83</v>
      </c>
    </row>
    <row r="39" spans="1:4" ht="15">
      <c r="A39" s="65" t="s">
        <v>435</v>
      </c>
      <c r="B39" s="66" t="s">
        <v>436</v>
      </c>
      <c r="C39" s="64">
        <f>SUM(C40:C53)</f>
        <v>12947915.81</v>
      </c>
      <c r="D39" s="64">
        <f>SUM(D40:D53)</f>
        <v>11170103.639999999</v>
      </c>
    </row>
    <row r="40" spans="1:4" ht="15">
      <c r="A40" s="65" t="s">
        <v>385</v>
      </c>
      <c r="B40" s="66" t="s">
        <v>437</v>
      </c>
      <c r="C40" s="64">
        <v>4421251.89</v>
      </c>
      <c r="D40" s="64">
        <v>3787335.06</v>
      </c>
    </row>
    <row r="41" spans="1:4" ht="15">
      <c r="A41" s="65" t="s">
        <v>386</v>
      </c>
      <c r="B41" s="66" t="s">
        <v>438</v>
      </c>
      <c r="C41" s="64">
        <v>1600</v>
      </c>
      <c r="D41" s="64">
        <v>1600</v>
      </c>
    </row>
    <row r="42" spans="1:4" ht="15">
      <c r="A42" s="65" t="s">
        <v>387</v>
      </c>
      <c r="B42" s="66" t="s">
        <v>439</v>
      </c>
      <c r="C42" s="64">
        <v>1300223.06</v>
      </c>
      <c r="D42" s="64">
        <v>587853.12</v>
      </c>
    </row>
    <row r="43" spans="1:4" ht="15">
      <c r="A43" s="65" t="s">
        <v>388</v>
      </c>
      <c r="B43" s="66" t="s">
        <v>440</v>
      </c>
      <c r="C43" s="64">
        <v>72716.53</v>
      </c>
      <c r="D43" s="64">
        <v>65605.33</v>
      </c>
    </row>
    <row r="44" spans="1:4" ht="15">
      <c r="A44" s="65" t="s">
        <v>389</v>
      </c>
      <c r="B44" s="66" t="s">
        <v>441</v>
      </c>
      <c r="C44" s="64">
        <v>91055.36</v>
      </c>
      <c r="D44" s="64">
        <v>90555.3</v>
      </c>
    </row>
    <row r="45" spans="1:4" ht="15">
      <c r="A45" s="65" t="s">
        <v>390</v>
      </c>
      <c r="B45" s="66" t="s">
        <v>442</v>
      </c>
      <c r="C45" s="64">
        <v>147636.4</v>
      </c>
      <c r="D45" s="64">
        <v>131449.56</v>
      </c>
    </row>
    <row r="46" spans="1:4" ht="30">
      <c r="A46" s="65" t="s">
        <v>391</v>
      </c>
      <c r="B46" s="66" t="s">
        <v>443</v>
      </c>
      <c r="C46" s="64">
        <v>689772.88</v>
      </c>
      <c r="D46" s="64">
        <v>687323.5</v>
      </c>
    </row>
    <row r="47" spans="1:4" ht="15">
      <c r="A47" s="65" t="s">
        <v>392</v>
      </c>
      <c r="B47" s="66" t="s">
        <v>444</v>
      </c>
      <c r="C47" s="64">
        <v>23200</v>
      </c>
      <c r="D47" s="64">
        <v>12475</v>
      </c>
    </row>
    <row r="48" spans="1:4" ht="15">
      <c r="A48" s="65" t="s">
        <v>393</v>
      </c>
      <c r="B48" s="66" t="s">
        <v>445</v>
      </c>
      <c r="C48" s="64">
        <v>5476789.14</v>
      </c>
      <c r="D48" s="64">
        <v>5261961.56</v>
      </c>
    </row>
    <row r="49" spans="1:4" ht="45">
      <c r="A49" s="65" t="s">
        <v>394</v>
      </c>
      <c r="B49" s="66" t="s">
        <v>446</v>
      </c>
      <c r="C49" s="64">
        <v>3000</v>
      </c>
      <c r="D49" s="64">
        <v>3000</v>
      </c>
    </row>
    <row r="50" spans="1:4" ht="30">
      <c r="A50" s="65" t="s">
        <v>395</v>
      </c>
      <c r="B50" s="66" t="s">
        <v>447</v>
      </c>
      <c r="C50" s="64">
        <v>8000</v>
      </c>
      <c r="D50" s="64">
        <v>8000</v>
      </c>
    </row>
    <row r="51" spans="1:4" ht="15">
      <c r="A51" s="65" t="s">
        <v>396</v>
      </c>
      <c r="B51" s="66" t="s">
        <v>448</v>
      </c>
      <c r="C51" s="64">
        <v>360786</v>
      </c>
      <c r="D51" s="64">
        <v>326411.67</v>
      </c>
    </row>
    <row r="52" spans="1:4" ht="15">
      <c r="A52" s="65" t="s">
        <v>397</v>
      </c>
      <c r="B52" s="66" t="s">
        <v>449</v>
      </c>
      <c r="C52" s="64">
        <v>65950</v>
      </c>
      <c r="D52" s="64">
        <v>25950</v>
      </c>
    </row>
    <row r="53" spans="1:4" ht="30">
      <c r="A53" s="65" t="s">
        <v>398</v>
      </c>
      <c r="B53" s="66" t="s">
        <v>450</v>
      </c>
      <c r="C53" s="64">
        <v>285934.55</v>
      </c>
      <c r="D53" s="64">
        <v>180583.54</v>
      </c>
    </row>
    <row r="54" spans="1:4" ht="15">
      <c r="A54" s="65" t="s">
        <v>0</v>
      </c>
      <c r="B54" s="66" t="s">
        <v>1</v>
      </c>
      <c r="C54" s="64">
        <f>SUM(C55:C58)</f>
        <v>432023.14</v>
      </c>
      <c r="D54" s="64">
        <f>SUM(D55:D58)</f>
        <v>407022.99</v>
      </c>
    </row>
    <row r="55" spans="1:4" ht="15">
      <c r="A55" s="65" t="s">
        <v>393</v>
      </c>
      <c r="B55" s="66" t="s">
        <v>2</v>
      </c>
      <c r="C55" s="64">
        <v>155925</v>
      </c>
      <c r="D55" s="64">
        <v>130925</v>
      </c>
    </row>
    <row r="56" spans="1:4" ht="30">
      <c r="A56" s="65" t="s">
        <v>395</v>
      </c>
      <c r="B56" s="66" t="s">
        <v>3</v>
      </c>
      <c r="C56" s="64">
        <v>49030.14</v>
      </c>
      <c r="D56" s="64">
        <v>49030.14</v>
      </c>
    </row>
    <row r="57" spans="1:4" ht="45">
      <c r="A57" s="65" t="s">
        <v>451</v>
      </c>
      <c r="B57" s="66" t="s">
        <v>4</v>
      </c>
      <c r="C57" s="64">
        <v>127068</v>
      </c>
      <c r="D57" s="64">
        <v>127068</v>
      </c>
    </row>
    <row r="58" spans="1:4" ht="30">
      <c r="A58" s="65" t="s">
        <v>398</v>
      </c>
      <c r="B58" s="66" t="s">
        <v>5</v>
      </c>
      <c r="C58" s="64">
        <v>100000</v>
      </c>
      <c r="D58" s="64">
        <v>99999.85</v>
      </c>
    </row>
    <row r="59" spans="1:4" ht="60">
      <c r="A59" s="65" t="s">
        <v>6</v>
      </c>
      <c r="B59" s="66" t="s">
        <v>7</v>
      </c>
      <c r="C59" s="64">
        <f>SUM(C60:C67)</f>
        <v>5036832.24</v>
      </c>
      <c r="D59" s="64">
        <f>SUM(D60:D67)</f>
        <v>4261628.04</v>
      </c>
    </row>
    <row r="60" spans="1:4" ht="15">
      <c r="A60" s="65" t="s">
        <v>385</v>
      </c>
      <c r="B60" s="66" t="s">
        <v>8</v>
      </c>
      <c r="C60" s="64">
        <v>3512780</v>
      </c>
      <c r="D60" s="64">
        <v>3161525.76</v>
      </c>
    </row>
    <row r="61" spans="1:4" ht="15">
      <c r="A61" s="65" t="s">
        <v>387</v>
      </c>
      <c r="B61" s="66" t="s">
        <v>9</v>
      </c>
      <c r="C61" s="64">
        <v>996584.32</v>
      </c>
      <c r="D61" s="64">
        <v>592530.29</v>
      </c>
    </row>
    <row r="62" spans="1:4" ht="15">
      <c r="A62" s="65" t="s">
        <v>388</v>
      </c>
      <c r="B62" s="66" t="s">
        <v>10</v>
      </c>
      <c r="C62" s="64">
        <v>49132.5</v>
      </c>
      <c r="D62" s="64">
        <v>42776.72</v>
      </c>
    </row>
    <row r="63" spans="1:4" ht="15">
      <c r="A63" s="65" t="s">
        <v>390</v>
      </c>
      <c r="B63" s="66" t="s">
        <v>11</v>
      </c>
      <c r="C63" s="64">
        <v>321502.15</v>
      </c>
      <c r="D63" s="64">
        <v>313113.31</v>
      </c>
    </row>
    <row r="64" spans="1:4" ht="15">
      <c r="A64" s="65" t="s">
        <v>392</v>
      </c>
      <c r="B64" s="66" t="s">
        <v>12</v>
      </c>
      <c r="C64" s="64">
        <v>4450</v>
      </c>
      <c r="D64" s="64">
        <v>4450</v>
      </c>
    </row>
    <row r="65" spans="1:4" ht="15">
      <c r="A65" s="65" t="s">
        <v>393</v>
      </c>
      <c r="B65" s="66" t="s">
        <v>13</v>
      </c>
      <c r="C65" s="64">
        <v>47703</v>
      </c>
      <c r="D65" s="64">
        <v>43548</v>
      </c>
    </row>
    <row r="66" spans="1:4" ht="15">
      <c r="A66" s="65" t="s">
        <v>396</v>
      </c>
      <c r="B66" s="66" t="s">
        <v>14</v>
      </c>
      <c r="C66" s="64">
        <v>17223.27</v>
      </c>
      <c r="D66" s="64">
        <v>16226.96</v>
      </c>
    </row>
    <row r="67" spans="1:4" ht="30">
      <c r="A67" s="65" t="s">
        <v>398</v>
      </c>
      <c r="B67" s="66" t="s">
        <v>15</v>
      </c>
      <c r="C67" s="64">
        <v>87457</v>
      </c>
      <c r="D67" s="64">
        <v>87457</v>
      </c>
    </row>
    <row r="68" spans="1:4" ht="15">
      <c r="A68" s="65" t="s">
        <v>16</v>
      </c>
      <c r="B68" s="66" t="s">
        <v>17</v>
      </c>
      <c r="C68" s="64">
        <f>SUM(C69)</f>
        <v>115000</v>
      </c>
      <c r="D68" s="64">
        <f>SUM(D69)</f>
        <v>87450</v>
      </c>
    </row>
    <row r="69" spans="1:4" ht="15">
      <c r="A69" s="65" t="s">
        <v>393</v>
      </c>
      <c r="B69" s="66" t="s">
        <v>18</v>
      </c>
      <c r="C69" s="64">
        <v>115000</v>
      </c>
      <c r="D69" s="64">
        <v>87450</v>
      </c>
    </row>
    <row r="70" spans="1:4" ht="30">
      <c r="A70" s="65" t="s">
        <v>19</v>
      </c>
      <c r="B70" s="66" t="s">
        <v>20</v>
      </c>
      <c r="C70" s="64">
        <f>SUM(C71)</f>
        <v>220000</v>
      </c>
      <c r="D70" s="64">
        <v>208200</v>
      </c>
    </row>
    <row r="71" spans="1:4" ht="15">
      <c r="A71" s="65" t="s">
        <v>393</v>
      </c>
      <c r="B71" s="66" t="s">
        <v>21</v>
      </c>
      <c r="C71" s="64">
        <v>220000</v>
      </c>
      <c r="D71" s="64">
        <v>220000</v>
      </c>
    </row>
    <row r="72" spans="1:4" ht="15">
      <c r="A72" s="65" t="s">
        <v>22</v>
      </c>
      <c r="B72" s="66" t="s">
        <v>23</v>
      </c>
      <c r="C72" s="64">
        <f>SUM(C73:C77)</f>
        <v>74714382.68</v>
      </c>
      <c r="D72" s="64">
        <f>SUM(D73:D77)</f>
        <v>19622728.9</v>
      </c>
    </row>
    <row r="73" spans="1:4" ht="15">
      <c r="A73" s="65" t="s">
        <v>392</v>
      </c>
      <c r="B73" s="66" t="s">
        <v>24</v>
      </c>
      <c r="C73" s="64">
        <v>2821841</v>
      </c>
      <c r="D73" s="64">
        <v>2821841</v>
      </c>
    </row>
    <row r="74" spans="1:4" ht="15">
      <c r="A74" s="65" t="s">
        <v>393</v>
      </c>
      <c r="B74" s="66" t="s">
        <v>25</v>
      </c>
      <c r="C74" s="64">
        <v>32647716</v>
      </c>
      <c r="D74" s="64">
        <v>10436322.98</v>
      </c>
    </row>
    <row r="75" spans="1:4" ht="45">
      <c r="A75" s="65" t="s">
        <v>394</v>
      </c>
      <c r="B75" s="66" t="s">
        <v>26</v>
      </c>
      <c r="C75" s="64">
        <v>6121320.02</v>
      </c>
      <c r="D75" s="64">
        <v>6121320.02</v>
      </c>
    </row>
    <row r="76" spans="1:4" ht="15">
      <c r="A76" s="65" t="s">
        <v>397</v>
      </c>
      <c r="B76" s="66" t="s">
        <v>27</v>
      </c>
      <c r="C76" s="64">
        <v>32880260.76</v>
      </c>
      <c r="D76" s="64"/>
    </row>
    <row r="77" spans="1:4" ht="30">
      <c r="A77" s="65" t="s">
        <v>398</v>
      </c>
      <c r="B77" s="66" t="s">
        <v>28</v>
      </c>
      <c r="C77" s="64">
        <v>243244.9</v>
      </c>
      <c r="D77" s="64">
        <v>243244.9</v>
      </c>
    </row>
    <row r="78" spans="1:4" ht="15">
      <c r="A78" s="65" t="s">
        <v>29</v>
      </c>
      <c r="B78" s="66" t="s">
        <v>30</v>
      </c>
      <c r="C78" s="64">
        <f>SUM(C79:C80)</f>
        <v>38738997.2</v>
      </c>
      <c r="D78" s="64">
        <f>SUM(D79:D80)</f>
        <v>36992578.73</v>
      </c>
    </row>
    <row r="79" spans="1:4" ht="15">
      <c r="A79" s="65" t="s">
        <v>393</v>
      </c>
      <c r="B79" s="66" t="s">
        <v>31</v>
      </c>
      <c r="C79" s="64">
        <v>323029.95</v>
      </c>
      <c r="D79" s="64">
        <v>323028.98</v>
      </c>
    </row>
    <row r="80" spans="1:4" ht="15">
      <c r="A80" s="65" t="s">
        <v>397</v>
      </c>
      <c r="B80" s="66" t="s">
        <v>32</v>
      </c>
      <c r="C80" s="64">
        <v>38415967.25</v>
      </c>
      <c r="D80" s="64">
        <v>36669549.75</v>
      </c>
    </row>
    <row r="81" spans="1:4" ht="15">
      <c r="A81" s="65" t="s">
        <v>33</v>
      </c>
      <c r="B81" s="66" t="s">
        <v>34</v>
      </c>
      <c r="C81" s="64">
        <f>SUM(C82:C89)</f>
        <v>135027779.81</v>
      </c>
      <c r="D81" s="64">
        <f>SUM(D82:D89)</f>
        <v>89941775.27000001</v>
      </c>
    </row>
    <row r="82" spans="1:4" ht="15">
      <c r="A82" s="65" t="s">
        <v>390</v>
      </c>
      <c r="B82" s="66" t="s">
        <v>35</v>
      </c>
      <c r="C82" s="64">
        <v>8413164.45</v>
      </c>
      <c r="D82" s="64">
        <v>7729957.21</v>
      </c>
    </row>
    <row r="83" spans="1:4" ht="30">
      <c r="A83" s="65" t="s">
        <v>391</v>
      </c>
      <c r="B83" s="66" t="s">
        <v>36</v>
      </c>
      <c r="C83" s="64">
        <v>99900</v>
      </c>
      <c r="D83" s="64">
        <v>99900</v>
      </c>
    </row>
    <row r="84" spans="1:4" ht="15">
      <c r="A84" s="65" t="s">
        <v>392</v>
      </c>
      <c r="B84" s="66" t="s">
        <v>37</v>
      </c>
      <c r="C84" s="64">
        <v>85243468.73</v>
      </c>
      <c r="D84" s="64">
        <v>46812290.86</v>
      </c>
    </row>
    <row r="85" spans="1:4" ht="15">
      <c r="A85" s="65" t="s">
        <v>393</v>
      </c>
      <c r="B85" s="66" t="s">
        <v>38</v>
      </c>
      <c r="C85" s="64">
        <v>8476411.21</v>
      </c>
      <c r="D85" s="64">
        <v>3615665.21</v>
      </c>
    </row>
    <row r="86" spans="1:4" ht="45">
      <c r="A86" s="65" t="s">
        <v>394</v>
      </c>
      <c r="B86" s="66" t="s">
        <v>39</v>
      </c>
      <c r="C86" s="64">
        <v>20423155.84</v>
      </c>
      <c r="D86" s="64">
        <v>19363341.23</v>
      </c>
    </row>
    <row r="87" spans="1:4" ht="15">
      <c r="A87" s="65" t="s">
        <v>396</v>
      </c>
      <c r="B87" s="66" t="s">
        <v>40</v>
      </c>
      <c r="C87" s="64">
        <v>75819.83</v>
      </c>
      <c r="D87" s="64">
        <v>75819.83</v>
      </c>
    </row>
    <row r="88" spans="1:4" ht="15">
      <c r="A88" s="65" t="s">
        <v>397</v>
      </c>
      <c r="B88" s="66" t="s">
        <v>41</v>
      </c>
      <c r="C88" s="64">
        <v>11556100</v>
      </c>
      <c r="D88" s="64">
        <v>11555927</v>
      </c>
    </row>
    <row r="89" spans="1:4" ht="30">
      <c r="A89" s="65" t="s">
        <v>398</v>
      </c>
      <c r="B89" s="66" t="s">
        <v>42</v>
      </c>
      <c r="C89" s="64">
        <v>739759.75</v>
      </c>
      <c r="D89" s="64">
        <v>688873.93</v>
      </c>
    </row>
    <row r="90" spans="1:4" ht="30">
      <c r="A90" s="65" t="s">
        <v>43</v>
      </c>
      <c r="B90" s="66" t="s">
        <v>44</v>
      </c>
      <c r="C90" s="64">
        <f>SUM(C91)</f>
        <v>23153384.11</v>
      </c>
      <c r="D90" s="64">
        <f>SUM(D91)</f>
        <v>22845116.12</v>
      </c>
    </row>
    <row r="91" spans="1:4" ht="45">
      <c r="A91" s="65" t="s">
        <v>394</v>
      </c>
      <c r="B91" s="66" t="s">
        <v>45</v>
      </c>
      <c r="C91" s="64">
        <v>23153384.11</v>
      </c>
      <c r="D91" s="64">
        <v>22845116.12</v>
      </c>
    </row>
    <row r="92" spans="1:4" ht="15">
      <c r="A92" s="65" t="s">
        <v>47</v>
      </c>
      <c r="B92" s="66" t="s">
        <v>48</v>
      </c>
      <c r="C92" s="64">
        <f>SUM(C93:C103)</f>
        <v>149773504.85999998</v>
      </c>
      <c r="D92" s="64">
        <f>SUM(D93:D103)</f>
        <v>124599257.51</v>
      </c>
    </row>
    <row r="93" spans="1:4" ht="15">
      <c r="A93" s="65" t="s">
        <v>385</v>
      </c>
      <c r="B93" s="66" t="s">
        <v>49</v>
      </c>
      <c r="C93" s="64">
        <v>66063890</v>
      </c>
      <c r="D93" s="64">
        <v>55765234.81</v>
      </c>
    </row>
    <row r="94" spans="1:4" ht="15">
      <c r="A94" s="65" t="s">
        <v>386</v>
      </c>
      <c r="B94" s="66" t="s">
        <v>50</v>
      </c>
      <c r="C94" s="64">
        <v>460850</v>
      </c>
      <c r="D94" s="64">
        <v>414717.16</v>
      </c>
    </row>
    <row r="95" spans="1:4" ht="15">
      <c r="A95" s="65" t="s">
        <v>387</v>
      </c>
      <c r="B95" s="66" t="s">
        <v>51</v>
      </c>
      <c r="C95" s="64">
        <v>12963928.67</v>
      </c>
      <c r="D95" s="64">
        <v>11806209.09</v>
      </c>
    </row>
    <row r="96" spans="1:4" ht="15">
      <c r="A96" s="65" t="s">
        <v>388</v>
      </c>
      <c r="B96" s="66" t="s">
        <v>52</v>
      </c>
      <c r="C96" s="64">
        <v>108200</v>
      </c>
      <c r="D96" s="64">
        <v>88203.26</v>
      </c>
    </row>
    <row r="97" spans="1:4" ht="15">
      <c r="A97" s="65" t="s">
        <v>389</v>
      </c>
      <c r="B97" s="66" t="s">
        <v>53</v>
      </c>
      <c r="C97" s="64">
        <v>38026</v>
      </c>
      <c r="D97" s="64">
        <v>24185.2</v>
      </c>
    </row>
    <row r="98" spans="1:4" ht="15">
      <c r="A98" s="65" t="s">
        <v>390</v>
      </c>
      <c r="B98" s="66" t="s">
        <v>54</v>
      </c>
      <c r="C98" s="64">
        <v>22631467.01</v>
      </c>
      <c r="D98" s="64">
        <v>21851454.74</v>
      </c>
    </row>
    <row r="99" spans="1:4" ht="15">
      <c r="A99" s="65" t="s">
        <v>392</v>
      </c>
      <c r="B99" s="66" t="s">
        <v>55</v>
      </c>
      <c r="C99" s="64">
        <v>6834397.07</v>
      </c>
      <c r="D99" s="64">
        <v>3638890.32</v>
      </c>
    </row>
    <row r="100" spans="1:4" ht="15">
      <c r="A100" s="65" t="s">
        <v>393</v>
      </c>
      <c r="B100" s="66" t="s">
        <v>56</v>
      </c>
      <c r="C100" s="64">
        <v>1148954.94</v>
      </c>
      <c r="D100" s="64">
        <v>916336.51</v>
      </c>
    </row>
    <row r="101" spans="1:4" ht="15">
      <c r="A101" s="65" t="s">
        <v>396</v>
      </c>
      <c r="B101" s="66" t="s">
        <v>57</v>
      </c>
      <c r="C101" s="64">
        <v>2927798.19</v>
      </c>
      <c r="D101" s="64">
        <v>2835261.6</v>
      </c>
    </row>
    <row r="102" spans="1:4" ht="15">
      <c r="A102" s="65" t="s">
        <v>397</v>
      </c>
      <c r="B102" s="66" t="s">
        <v>58</v>
      </c>
      <c r="C102" s="64">
        <v>411079</v>
      </c>
      <c r="D102" s="64">
        <v>325018.4</v>
      </c>
    </row>
    <row r="103" spans="1:4" ht="30">
      <c r="A103" s="65" t="s">
        <v>398</v>
      </c>
      <c r="B103" s="66" t="s">
        <v>59</v>
      </c>
      <c r="C103" s="64">
        <v>36184913.98</v>
      </c>
      <c r="D103" s="64">
        <v>26933746.42</v>
      </c>
    </row>
    <row r="104" spans="1:4" ht="15">
      <c r="A104" s="65" t="s">
        <v>60</v>
      </c>
      <c r="B104" s="66" t="s">
        <v>61</v>
      </c>
      <c r="C104" s="64">
        <f>SUM(C105:C117)</f>
        <v>247053629.12</v>
      </c>
      <c r="D104" s="64">
        <f>SUM(D105:D117)</f>
        <v>235204976.73999995</v>
      </c>
    </row>
    <row r="105" spans="1:4" ht="15">
      <c r="A105" s="65" t="s">
        <v>385</v>
      </c>
      <c r="B105" s="66" t="s">
        <v>62</v>
      </c>
      <c r="C105" s="64">
        <v>125459844.63</v>
      </c>
      <c r="D105" s="64">
        <v>122393346.65</v>
      </c>
    </row>
    <row r="106" spans="1:4" ht="15">
      <c r="A106" s="65" t="s">
        <v>386</v>
      </c>
      <c r="B106" s="66" t="s">
        <v>63</v>
      </c>
      <c r="C106" s="64">
        <v>713734.37</v>
      </c>
      <c r="D106" s="64">
        <v>684754.47</v>
      </c>
    </row>
    <row r="107" spans="1:4" ht="15">
      <c r="A107" s="65" t="s">
        <v>387</v>
      </c>
      <c r="B107" s="66" t="s">
        <v>64</v>
      </c>
      <c r="C107" s="64">
        <v>39315432.91</v>
      </c>
      <c r="D107" s="64">
        <v>34785531.18</v>
      </c>
    </row>
    <row r="108" spans="1:4" ht="15">
      <c r="A108" s="65" t="s">
        <v>388</v>
      </c>
      <c r="B108" s="66" t="s">
        <v>65</v>
      </c>
      <c r="C108" s="64">
        <v>867072.18</v>
      </c>
      <c r="D108" s="64">
        <v>792911.39</v>
      </c>
    </row>
    <row r="109" spans="1:4" ht="15">
      <c r="A109" s="65" t="s">
        <v>389</v>
      </c>
      <c r="B109" s="66" t="s">
        <v>66</v>
      </c>
      <c r="C109" s="64">
        <v>141991</v>
      </c>
      <c r="D109" s="64">
        <v>119425.9</v>
      </c>
    </row>
    <row r="110" spans="1:4" ht="15">
      <c r="A110" s="65" t="s">
        <v>390</v>
      </c>
      <c r="B110" s="66" t="s">
        <v>67</v>
      </c>
      <c r="C110" s="64">
        <v>28282053.6</v>
      </c>
      <c r="D110" s="64">
        <v>26999496.57</v>
      </c>
    </row>
    <row r="111" spans="1:4" ht="15">
      <c r="A111" s="65" t="s">
        <v>392</v>
      </c>
      <c r="B111" s="66" t="s">
        <v>68</v>
      </c>
      <c r="C111" s="64">
        <v>3669821.02</v>
      </c>
      <c r="D111" s="64">
        <v>3280060.2</v>
      </c>
    </row>
    <row r="112" spans="1:4" ht="15">
      <c r="A112" s="65" t="s">
        <v>393</v>
      </c>
      <c r="B112" s="66" t="s">
        <v>69</v>
      </c>
      <c r="C112" s="64">
        <v>8598542.21</v>
      </c>
      <c r="D112" s="64">
        <v>7821942.45</v>
      </c>
    </row>
    <row r="113" spans="1:4" ht="45">
      <c r="A113" s="65" t="s">
        <v>394</v>
      </c>
      <c r="B113" s="66" t="s">
        <v>70</v>
      </c>
      <c r="C113" s="64">
        <v>19529144.11</v>
      </c>
      <c r="D113" s="64">
        <v>18694361.52</v>
      </c>
    </row>
    <row r="114" spans="1:4" ht="60">
      <c r="A114" s="65" t="s">
        <v>46</v>
      </c>
      <c r="B114" s="66" t="s">
        <v>71</v>
      </c>
      <c r="C114" s="64">
        <v>239576.64</v>
      </c>
      <c r="D114" s="64">
        <v>239576.64</v>
      </c>
    </row>
    <row r="115" spans="1:4" ht="15">
      <c r="A115" s="65" t="s">
        <v>396</v>
      </c>
      <c r="B115" s="66" t="s">
        <v>72</v>
      </c>
      <c r="C115" s="64">
        <v>6410336.26</v>
      </c>
      <c r="D115" s="64">
        <v>6127155.16</v>
      </c>
    </row>
    <row r="116" spans="1:4" ht="15">
      <c r="A116" s="65" t="s">
        <v>397</v>
      </c>
      <c r="B116" s="66" t="s">
        <v>73</v>
      </c>
      <c r="C116" s="64">
        <v>9805091.51</v>
      </c>
      <c r="D116" s="64">
        <v>9640086.79</v>
      </c>
    </row>
    <row r="117" spans="1:4" ht="30">
      <c r="A117" s="65" t="s">
        <v>398</v>
      </c>
      <c r="B117" s="66" t="s">
        <v>74</v>
      </c>
      <c r="C117" s="64">
        <v>4020988.68</v>
      </c>
      <c r="D117" s="64">
        <v>3626327.82</v>
      </c>
    </row>
    <row r="118" spans="1:4" ht="32.25" customHeight="1">
      <c r="A118" s="65" t="s">
        <v>75</v>
      </c>
      <c r="B118" s="66" t="s">
        <v>76</v>
      </c>
      <c r="C118" s="64">
        <f>SUM(C119:C122)</f>
        <v>1024855.6000000001</v>
      </c>
      <c r="D118" s="64">
        <f>SUM(D119:D122)</f>
        <v>993445.78</v>
      </c>
    </row>
    <row r="119" spans="1:4" ht="15">
      <c r="A119" s="65" t="s">
        <v>386</v>
      </c>
      <c r="B119" s="66" t="s">
        <v>77</v>
      </c>
      <c r="C119" s="64">
        <v>341000</v>
      </c>
      <c r="D119" s="64">
        <v>340800</v>
      </c>
    </row>
    <row r="120" spans="1:4" ht="15">
      <c r="A120" s="65" t="s">
        <v>389</v>
      </c>
      <c r="B120" s="66" t="s">
        <v>78</v>
      </c>
      <c r="C120" s="64">
        <v>76340.7</v>
      </c>
      <c r="D120" s="64">
        <v>72408</v>
      </c>
    </row>
    <row r="121" spans="1:4" ht="15">
      <c r="A121" s="65" t="s">
        <v>393</v>
      </c>
      <c r="B121" s="66" t="s">
        <v>79</v>
      </c>
      <c r="C121" s="64">
        <v>588514.9</v>
      </c>
      <c r="D121" s="64">
        <v>561237.78</v>
      </c>
    </row>
    <row r="122" spans="1:4" ht="45">
      <c r="A122" s="65" t="s">
        <v>394</v>
      </c>
      <c r="B122" s="66" t="s">
        <v>80</v>
      </c>
      <c r="C122" s="64">
        <v>19000</v>
      </c>
      <c r="D122" s="64">
        <v>19000</v>
      </c>
    </row>
    <row r="123" spans="1:4" ht="30">
      <c r="A123" s="65" t="s">
        <v>81</v>
      </c>
      <c r="B123" s="66" t="s">
        <v>82</v>
      </c>
      <c r="C123" s="64">
        <f>SUM(C124:C136)</f>
        <v>17983946.220000003</v>
      </c>
      <c r="D123" s="64">
        <f>SUM(D124:D136)</f>
        <v>17310153.26</v>
      </c>
    </row>
    <row r="124" spans="1:4" ht="15">
      <c r="A124" s="65" t="s">
        <v>385</v>
      </c>
      <c r="B124" s="66" t="s">
        <v>83</v>
      </c>
      <c r="C124" s="64">
        <v>1820400</v>
      </c>
      <c r="D124" s="64">
        <v>1763432.73</v>
      </c>
    </row>
    <row r="125" spans="1:4" ht="15">
      <c r="A125" s="65" t="s">
        <v>386</v>
      </c>
      <c r="B125" s="66" t="s">
        <v>84</v>
      </c>
      <c r="C125" s="64">
        <v>183282.58</v>
      </c>
      <c r="D125" s="64">
        <v>108570</v>
      </c>
    </row>
    <row r="126" spans="1:4" ht="15">
      <c r="A126" s="65" t="s">
        <v>387</v>
      </c>
      <c r="B126" s="66" t="s">
        <v>85</v>
      </c>
      <c r="C126" s="64">
        <v>439598.26</v>
      </c>
      <c r="D126" s="64">
        <v>313737.19</v>
      </c>
    </row>
    <row r="127" spans="1:4" ht="15">
      <c r="A127" s="65" t="s">
        <v>388</v>
      </c>
      <c r="B127" s="66" t="s">
        <v>86</v>
      </c>
      <c r="C127" s="64">
        <v>51000</v>
      </c>
      <c r="D127" s="64">
        <v>14961.24</v>
      </c>
    </row>
    <row r="128" spans="1:4" ht="15">
      <c r="A128" s="65" t="s">
        <v>389</v>
      </c>
      <c r="B128" s="66" t="s">
        <v>87</v>
      </c>
      <c r="C128" s="64">
        <v>93976.96</v>
      </c>
      <c r="D128" s="64">
        <v>80000</v>
      </c>
    </row>
    <row r="129" spans="1:4" ht="15">
      <c r="A129" s="65" t="s">
        <v>390</v>
      </c>
      <c r="B129" s="66" t="s">
        <v>88</v>
      </c>
      <c r="C129" s="64">
        <v>1653336.72</v>
      </c>
      <c r="D129" s="64">
        <v>1647761.01</v>
      </c>
    </row>
    <row r="130" spans="1:4" ht="15">
      <c r="A130" s="65" t="s">
        <v>392</v>
      </c>
      <c r="B130" s="66" t="s">
        <v>89</v>
      </c>
      <c r="C130" s="64">
        <v>2059539.86</v>
      </c>
      <c r="D130" s="64">
        <v>1973634.52</v>
      </c>
    </row>
    <row r="131" spans="1:4" ht="15">
      <c r="A131" s="65" t="s">
        <v>393</v>
      </c>
      <c r="B131" s="66" t="s">
        <v>90</v>
      </c>
      <c r="C131" s="64">
        <v>689557.04</v>
      </c>
      <c r="D131" s="64">
        <v>525062.57</v>
      </c>
    </row>
    <row r="132" spans="1:4" ht="45">
      <c r="A132" s="65" t="s">
        <v>394</v>
      </c>
      <c r="B132" s="66" t="s">
        <v>91</v>
      </c>
      <c r="C132" s="64">
        <v>5138963.79</v>
      </c>
      <c r="D132" s="64">
        <v>5122759.5</v>
      </c>
    </row>
    <row r="133" spans="1:4" ht="60">
      <c r="A133" s="65" t="s">
        <v>46</v>
      </c>
      <c r="B133" s="66" t="s">
        <v>92</v>
      </c>
      <c r="C133" s="64">
        <v>3595.71</v>
      </c>
      <c r="D133" s="64">
        <v>3595.71</v>
      </c>
    </row>
    <row r="134" spans="1:4" ht="15">
      <c r="A134" s="65" t="s">
        <v>396</v>
      </c>
      <c r="B134" s="66" t="s">
        <v>93</v>
      </c>
      <c r="C134" s="64">
        <v>178590.27</v>
      </c>
      <c r="D134" s="64">
        <v>176195.88</v>
      </c>
    </row>
    <row r="135" spans="1:4" ht="15">
      <c r="A135" s="65" t="s">
        <v>397</v>
      </c>
      <c r="B135" s="66" t="s">
        <v>94</v>
      </c>
      <c r="C135" s="64">
        <v>1482099.4</v>
      </c>
      <c r="D135" s="64">
        <v>1482099.4</v>
      </c>
    </row>
    <row r="136" spans="1:4" ht="30">
      <c r="A136" s="65" t="s">
        <v>398</v>
      </c>
      <c r="B136" s="66" t="s">
        <v>95</v>
      </c>
      <c r="C136" s="64">
        <v>4190005.63</v>
      </c>
      <c r="D136" s="64">
        <v>4098343.51</v>
      </c>
    </row>
    <row r="137" spans="1:4" ht="15">
      <c r="A137" s="65" t="s">
        <v>96</v>
      </c>
      <c r="B137" s="66" t="s">
        <v>97</v>
      </c>
      <c r="C137" s="64">
        <f>SUM(C138:C148)</f>
        <v>11022467.36</v>
      </c>
      <c r="D137" s="64">
        <f>SUM(D138:D148)</f>
        <v>9383465.75</v>
      </c>
    </row>
    <row r="138" spans="1:4" ht="15">
      <c r="A138" s="65" t="s">
        <v>385</v>
      </c>
      <c r="B138" s="66" t="s">
        <v>98</v>
      </c>
      <c r="C138" s="64">
        <v>7240700</v>
      </c>
      <c r="D138" s="64">
        <v>6628141.89</v>
      </c>
    </row>
    <row r="139" spans="1:4" ht="15">
      <c r="A139" s="65" t="s">
        <v>386</v>
      </c>
      <c r="B139" s="66" t="s">
        <v>99</v>
      </c>
      <c r="C139" s="64">
        <v>8000</v>
      </c>
      <c r="D139" s="64">
        <v>7677</v>
      </c>
    </row>
    <row r="140" spans="1:4" ht="15">
      <c r="A140" s="65" t="s">
        <v>387</v>
      </c>
      <c r="B140" s="66" t="s">
        <v>100</v>
      </c>
      <c r="C140" s="64">
        <v>1440847.86</v>
      </c>
      <c r="D140" s="64">
        <v>611420.43</v>
      </c>
    </row>
    <row r="141" spans="1:4" ht="15">
      <c r="A141" s="65" t="s">
        <v>388</v>
      </c>
      <c r="B141" s="66" t="s">
        <v>101</v>
      </c>
      <c r="C141" s="64">
        <v>164500</v>
      </c>
      <c r="D141" s="64">
        <v>152429.46</v>
      </c>
    </row>
    <row r="142" spans="1:4" ht="15">
      <c r="A142" s="65" t="s">
        <v>389</v>
      </c>
      <c r="B142" s="66" t="s">
        <v>102</v>
      </c>
      <c r="C142" s="64">
        <v>4250</v>
      </c>
      <c r="D142" s="64">
        <v>3900</v>
      </c>
    </row>
    <row r="143" spans="1:4" ht="15">
      <c r="A143" s="65" t="s">
        <v>390</v>
      </c>
      <c r="B143" s="66" t="s">
        <v>103</v>
      </c>
      <c r="C143" s="64">
        <v>154160.47</v>
      </c>
      <c r="D143" s="64">
        <v>139498.13</v>
      </c>
    </row>
    <row r="144" spans="1:4" ht="15">
      <c r="A144" s="65" t="s">
        <v>392</v>
      </c>
      <c r="B144" s="66" t="s">
        <v>104</v>
      </c>
      <c r="C144" s="64">
        <v>27622</v>
      </c>
      <c r="D144" s="64">
        <v>18894</v>
      </c>
    </row>
    <row r="145" spans="1:4" ht="15">
      <c r="A145" s="65" t="s">
        <v>393</v>
      </c>
      <c r="B145" s="66" t="s">
        <v>105</v>
      </c>
      <c r="C145" s="64">
        <v>387104</v>
      </c>
      <c r="D145" s="64">
        <v>319967.49</v>
      </c>
    </row>
    <row r="146" spans="1:4" ht="15">
      <c r="A146" s="65" t="s">
        <v>396</v>
      </c>
      <c r="B146" s="66" t="s">
        <v>106</v>
      </c>
      <c r="C146" s="64">
        <v>203510.17</v>
      </c>
      <c r="D146" s="64">
        <v>196149.72</v>
      </c>
    </row>
    <row r="147" spans="1:4" ht="15">
      <c r="A147" s="65" t="s">
        <v>397</v>
      </c>
      <c r="B147" s="66" t="s">
        <v>107</v>
      </c>
      <c r="C147" s="64">
        <v>7890</v>
      </c>
      <c r="D147" s="64">
        <v>7688</v>
      </c>
    </row>
    <row r="148" spans="1:4" ht="30">
      <c r="A148" s="65" t="s">
        <v>398</v>
      </c>
      <c r="B148" s="66" t="s">
        <v>108</v>
      </c>
      <c r="C148" s="64">
        <v>1383882.86</v>
      </c>
      <c r="D148" s="64">
        <v>1297699.63</v>
      </c>
    </row>
    <row r="149" spans="1:4" ht="15">
      <c r="A149" s="65" t="s">
        <v>109</v>
      </c>
      <c r="B149" s="66" t="s">
        <v>110</v>
      </c>
      <c r="C149" s="64">
        <f>SUM(C150:C161)</f>
        <v>37406163.78</v>
      </c>
      <c r="D149" s="64">
        <f>SUM(D150:D161)</f>
        <v>32503160.369999997</v>
      </c>
    </row>
    <row r="150" spans="1:4" ht="15">
      <c r="A150" s="65" t="s">
        <v>385</v>
      </c>
      <c r="B150" s="66" t="s">
        <v>111</v>
      </c>
      <c r="C150" s="64">
        <v>15415025.31</v>
      </c>
      <c r="D150" s="64">
        <v>13890461.18</v>
      </c>
    </row>
    <row r="151" spans="1:4" ht="15">
      <c r="A151" s="65" t="s">
        <v>386</v>
      </c>
      <c r="B151" s="66" t="s">
        <v>112</v>
      </c>
      <c r="C151" s="64">
        <v>5300</v>
      </c>
      <c r="D151" s="64">
        <v>4100</v>
      </c>
    </row>
    <row r="152" spans="1:4" ht="15">
      <c r="A152" s="65" t="s">
        <v>387</v>
      </c>
      <c r="B152" s="66" t="s">
        <v>113</v>
      </c>
      <c r="C152" s="64">
        <v>4514192.3</v>
      </c>
      <c r="D152" s="64">
        <v>2017960.76</v>
      </c>
    </row>
    <row r="153" spans="1:4" ht="15">
      <c r="A153" s="65" t="s">
        <v>388</v>
      </c>
      <c r="B153" s="66" t="s">
        <v>114</v>
      </c>
      <c r="C153" s="64">
        <v>166217.53</v>
      </c>
      <c r="D153" s="64">
        <v>97507.36</v>
      </c>
    </row>
    <row r="154" spans="1:4" ht="15">
      <c r="A154" s="65" t="s">
        <v>389</v>
      </c>
      <c r="B154" s="66" t="s">
        <v>115</v>
      </c>
      <c r="C154" s="64">
        <v>128500</v>
      </c>
      <c r="D154" s="64">
        <v>88553.9</v>
      </c>
    </row>
    <row r="155" spans="1:4" ht="15">
      <c r="A155" s="65" t="s">
        <v>390</v>
      </c>
      <c r="B155" s="66" t="s">
        <v>116</v>
      </c>
      <c r="C155" s="64">
        <v>5334997.71</v>
      </c>
      <c r="D155" s="64">
        <v>5289466.17</v>
      </c>
    </row>
    <row r="156" spans="1:4" ht="30">
      <c r="A156" s="65" t="s">
        <v>391</v>
      </c>
      <c r="B156" s="66" t="s">
        <v>117</v>
      </c>
      <c r="C156" s="64">
        <v>166000</v>
      </c>
      <c r="D156" s="64">
        <v>166000</v>
      </c>
    </row>
    <row r="157" spans="1:4" ht="15">
      <c r="A157" s="65" t="s">
        <v>392</v>
      </c>
      <c r="B157" s="66" t="s">
        <v>118</v>
      </c>
      <c r="C157" s="64">
        <v>3958185.34</v>
      </c>
      <c r="D157" s="64">
        <v>3935744.55</v>
      </c>
    </row>
    <row r="158" spans="1:4" ht="15">
      <c r="A158" s="65" t="s">
        <v>393</v>
      </c>
      <c r="B158" s="66" t="s">
        <v>119</v>
      </c>
      <c r="C158" s="64">
        <v>3675339.71</v>
      </c>
      <c r="D158" s="64">
        <v>3196396.04</v>
      </c>
    </row>
    <row r="159" spans="1:4" ht="15">
      <c r="A159" s="65" t="s">
        <v>396</v>
      </c>
      <c r="B159" s="66" t="s">
        <v>120</v>
      </c>
      <c r="C159" s="64">
        <v>1708864.99</v>
      </c>
      <c r="D159" s="64">
        <v>1645739.13</v>
      </c>
    </row>
    <row r="160" spans="1:4" ht="15">
      <c r="A160" s="65" t="s">
        <v>397</v>
      </c>
      <c r="B160" s="66" t="s">
        <v>121</v>
      </c>
      <c r="C160" s="64">
        <v>1373298.11</v>
      </c>
      <c r="D160" s="64">
        <v>1307379</v>
      </c>
    </row>
    <row r="161" spans="1:4" ht="30">
      <c r="A161" s="65" t="s">
        <v>398</v>
      </c>
      <c r="B161" s="66" t="s">
        <v>122</v>
      </c>
      <c r="C161" s="64">
        <v>960242.78</v>
      </c>
      <c r="D161" s="64">
        <v>863852.28</v>
      </c>
    </row>
    <row r="162" spans="1:4" ht="30">
      <c r="A162" s="65" t="s">
        <v>123</v>
      </c>
      <c r="B162" s="66" t="s">
        <v>124</v>
      </c>
      <c r="C162" s="64">
        <f>SUM(C163:C172)</f>
        <v>3722281.4</v>
      </c>
      <c r="D162" s="64">
        <f>SUM(D163:D172)</f>
        <v>2845410.9</v>
      </c>
    </row>
    <row r="163" spans="1:4" ht="15">
      <c r="A163" s="65" t="s">
        <v>385</v>
      </c>
      <c r="B163" s="66" t="s">
        <v>125</v>
      </c>
      <c r="C163" s="64">
        <v>2222600</v>
      </c>
      <c r="D163" s="64">
        <v>1887791.15</v>
      </c>
    </row>
    <row r="164" spans="1:4" ht="15">
      <c r="A164" s="65" t="s">
        <v>387</v>
      </c>
      <c r="B164" s="66" t="s">
        <v>126</v>
      </c>
      <c r="C164" s="64">
        <v>624500</v>
      </c>
      <c r="D164" s="64">
        <v>228085.58</v>
      </c>
    </row>
    <row r="165" spans="1:4" ht="15">
      <c r="A165" s="65" t="s">
        <v>388</v>
      </c>
      <c r="B165" s="66" t="s">
        <v>127</v>
      </c>
      <c r="C165" s="64">
        <v>134609.34</v>
      </c>
      <c r="D165" s="64">
        <v>78958.33</v>
      </c>
    </row>
    <row r="166" spans="1:4" ht="15">
      <c r="A166" s="65" t="s">
        <v>389</v>
      </c>
      <c r="B166" s="66" t="s">
        <v>128</v>
      </c>
      <c r="C166" s="64">
        <v>1000</v>
      </c>
      <c r="D166" s="64"/>
    </row>
    <row r="167" spans="1:4" ht="15">
      <c r="A167" s="65" t="s">
        <v>390</v>
      </c>
      <c r="B167" s="66" t="s">
        <v>129</v>
      </c>
      <c r="C167" s="64">
        <v>374666.92</v>
      </c>
      <c r="D167" s="64">
        <v>338965.69</v>
      </c>
    </row>
    <row r="168" spans="1:4" ht="15">
      <c r="A168" s="65" t="s">
        <v>392</v>
      </c>
      <c r="B168" s="66" t="s">
        <v>130</v>
      </c>
      <c r="C168" s="64">
        <v>30539.5</v>
      </c>
      <c r="D168" s="64">
        <v>26855.5</v>
      </c>
    </row>
    <row r="169" spans="1:4" ht="15">
      <c r="A169" s="65" t="s">
        <v>393</v>
      </c>
      <c r="B169" s="66" t="s">
        <v>131</v>
      </c>
      <c r="C169" s="64">
        <v>80270</v>
      </c>
      <c r="D169" s="64">
        <v>79223.28</v>
      </c>
    </row>
    <row r="170" spans="1:4" ht="15">
      <c r="A170" s="65" t="s">
        <v>396</v>
      </c>
      <c r="B170" s="66" t="s">
        <v>132</v>
      </c>
      <c r="C170" s="64">
        <v>87305.64</v>
      </c>
      <c r="D170" s="64">
        <v>72741.38</v>
      </c>
    </row>
    <row r="171" spans="1:4" ht="15">
      <c r="A171" s="65" t="s">
        <v>397</v>
      </c>
      <c r="B171" s="66" t="s">
        <v>133</v>
      </c>
      <c r="C171" s="64">
        <v>14900</v>
      </c>
      <c r="D171" s="64">
        <v>14580</v>
      </c>
    </row>
    <row r="172" spans="1:4" ht="30">
      <c r="A172" s="65" t="s">
        <v>398</v>
      </c>
      <c r="B172" s="66" t="s">
        <v>134</v>
      </c>
      <c r="C172" s="64">
        <v>151890</v>
      </c>
      <c r="D172" s="64">
        <v>118209.99</v>
      </c>
    </row>
    <row r="173" spans="1:4" ht="15">
      <c r="A173" s="65" t="s">
        <v>135</v>
      </c>
      <c r="B173" s="66" t="s">
        <v>136</v>
      </c>
      <c r="C173" s="64">
        <f>SUM(C174:C184)</f>
        <v>101062249.19000001</v>
      </c>
      <c r="D173" s="64">
        <f>SUM(D174:D184)</f>
        <v>79063648.63</v>
      </c>
    </row>
    <row r="174" spans="1:4" ht="15">
      <c r="A174" s="65" t="s">
        <v>385</v>
      </c>
      <c r="B174" s="66" t="s">
        <v>137</v>
      </c>
      <c r="C174" s="64">
        <v>20641369.14</v>
      </c>
      <c r="D174" s="64">
        <v>19863800.84</v>
      </c>
    </row>
    <row r="175" spans="1:4" ht="15">
      <c r="A175" s="65" t="s">
        <v>386</v>
      </c>
      <c r="B175" s="66" t="s">
        <v>138</v>
      </c>
      <c r="C175" s="64">
        <v>10586.64</v>
      </c>
      <c r="D175" s="64">
        <v>2972.48</v>
      </c>
    </row>
    <row r="176" spans="1:4" ht="15">
      <c r="A176" s="65" t="s">
        <v>387</v>
      </c>
      <c r="B176" s="66" t="s">
        <v>139</v>
      </c>
      <c r="C176" s="64">
        <v>4719736.69</v>
      </c>
      <c r="D176" s="64">
        <v>4458252.65</v>
      </c>
    </row>
    <row r="177" spans="1:4" ht="15">
      <c r="A177" s="65" t="s">
        <v>388</v>
      </c>
      <c r="B177" s="66" t="s">
        <v>140</v>
      </c>
      <c r="C177" s="64">
        <v>1130552</v>
      </c>
      <c r="D177" s="64">
        <v>756526.75</v>
      </c>
    </row>
    <row r="178" spans="1:4" ht="15">
      <c r="A178" s="65" t="s">
        <v>389</v>
      </c>
      <c r="B178" s="66" t="s">
        <v>141</v>
      </c>
      <c r="C178" s="64">
        <v>24900.2</v>
      </c>
      <c r="D178" s="64">
        <v>22682.5</v>
      </c>
    </row>
    <row r="179" spans="1:4" ht="15">
      <c r="A179" s="65" t="s">
        <v>390</v>
      </c>
      <c r="B179" s="66" t="s">
        <v>142</v>
      </c>
      <c r="C179" s="64">
        <v>18773410.9</v>
      </c>
      <c r="D179" s="64">
        <v>18573407.77</v>
      </c>
    </row>
    <row r="180" spans="1:4" ht="15">
      <c r="A180" s="65" t="s">
        <v>392</v>
      </c>
      <c r="B180" s="66" t="s">
        <v>143</v>
      </c>
      <c r="C180" s="64">
        <v>32037857.61</v>
      </c>
      <c r="D180" s="64">
        <v>15504454.36</v>
      </c>
    </row>
    <row r="181" spans="1:4" ht="15">
      <c r="A181" s="65" t="s">
        <v>393</v>
      </c>
      <c r="B181" s="66" t="s">
        <v>144</v>
      </c>
      <c r="C181" s="64">
        <v>2193861.26</v>
      </c>
      <c r="D181" s="64">
        <v>2072126.25</v>
      </c>
    </row>
    <row r="182" spans="1:4" ht="15">
      <c r="A182" s="65" t="s">
        <v>396</v>
      </c>
      <c r="B182" s="66" t="s">
        <v>145</v>
      </c>
      <c r="C182" s="64">
        <v>4850706.64</v>
      </c>
      <c r="D182" s="64">
        <v>4777331.86</v>
      </c>
    </row>
    <row r="183" spans="1:4" ht="15">
      <c r="A183" s="65" t="s">
        <v>397</v>
      </c>
      <c r="B183" s="66" t="s">
        <v>146</v>
      </c>
      <c r="C183" s="64">
        <v>3740911</v>
      </c>
      <c r="D183" s="64">
        <v>1612271.4</v>
      </c>
    </row>
    <row r="184" spans="1:4" ht="30">
      <c r="A184" s="65" t="s">
        <v>398</v>
      </c>
      <c r="B184" s="66" t="s">
        <v>147</v>
      </c>
      <c r="C184" s="64">
        <v>12938357.11</v>
      </c>
      <c r="D184" s="64">
        <v>11419821.77</v>
      </c>
    </row>
    <row r="185" spans="1:4" ht="15">
      <c r="A185" s="65" t="s">
        <v>148</v>
      </c>
      <c r="B185" s="66" t="s">
        <v>149</v>
      </c>
      <c r="C185" s="64">
        <f>SUM(C186:C196)</f>
        <v>15532838.29</v>
      </c>
      <c r="D185" s="64">
        <f>SUM(D186:D196)</f>
        <v>14524639.719999999</v>
      </c>
    </row>
    <row r="186" spans="1:4" ht="15">
      <c r="A186" s="65" t="s">
        <v>385</v>
      </c>
      <c r="B186" s="66" t="s">
        <v>150</v>
      </c>
      <c r="C186" s="64">
        <v>8114850.52</v>
      </c>
      <c r="D186" s="64">
        <v>8036741.33</v>
      </c>
    </row>
    <row r="187" spans="1:4" ht="15">
      <c r="A187" s="65" t="s">
        <v>386</v>
      </c>
      <c r="B187" s="66" t="s">
        <v>151</v>
      </c>
      <c r="C187" s="64">
        <v>6600</v>
      </c>
      <c r="D187" s="64">
        <v>5000</v>
      </c>
    </row>
    <row r="188" spans="1:4" ht="15">
      <c r="A188" s="65" t="s">
        <v>387</v>
      </c>
      <c r="B188" s="66" t="s">
        <v>152</v>
      </c>
      <c r="C188" s="64">
        <v>2399770.48</v>
      </c>
      <c r="D188" s="64">
        <v>2343395.99</v>
      </c>
    </row>
    <row r="189" spans="1:4" ht="15">
      <c r="A189" s="65" t="s">
        <v>388</v>
      </c>
      <c r="B189" s="66" t="s">
        <v>153</v>
      </c>
      <c r="C189" s="64">
        <v>133000</v>
      </c>
      <c r="D189" s="64">
        <v>109192.07</v>
      </c>
    </row>
    <row r="190" spans="1:4" ht="15">
      <c r="A190" s="65" t="s">
        <v>389</v>
      </c>
      <c r="B190" s="66" t="s">
        <v>154</v>
      </c>
      <c r="C190" s="64">
        <v>1400</v>
      </c>
      <c r="D190" s="64">
        <v>1369.5</v>
      </c>
    </row>
    <row r="191" spans="1:4" ht="15">
      <c r="A191" s="65" t="s">
        <v>390</v>
      </c>
      <c r="B191" s="66" t="s">
        <v>155</v>
      </c>
      <c r="C191" s="64">
        <v>1256125.83</v>
      </c>
      <c r="D191" s="64">
        <v>1080567.19</v>
      </c>
    </row>
    <row r="192" spans="1:4" ht="15">
      <c r="A192" s="65" t="s">
        <v>392</v>
      </c>
      <c r="B192" s="66" t="s">
        <v>156</v>
      </c>
      <c r="C192" s="64">
        <v>314500</v>
      </c>
      <c r="D192" s="64">
        <v>283402</v>
      </c>
    </row>
    <row r="193" spans="1:4" ht="15">
      <c r="A193" s="65" t="s">
        <v>393</v>
      </c>
      <c r="B193" s="66" t="s">
        <v>157</v>
      </c>
      <c r="C193" s="64">
        <v>1724171.46</v>
      </c>
      <c r="D193" s="64">
        <v>1461782.72</v>
      </c>
    </row>
    <row r="194" spans="1:4" ht="15">
      <c r="A194" s="65" t="s">
        <v>396</v>
      </c>
      <c r="B194" s="66" t="s">
        <v>158</v>
      </c>
      <c r="C194" s="64">
        <v>63320</v>
      </c>
      <c r="D194" s="64">
        <v>37153.54</v>
      </c>
    </row>
    <row r="195" spans="1:4" ht="15">
      <c r="A195" s="65" t="s">
        <v>397</v>
      </c>
      <c r="B195" s="66" t="s">
        <v>159</v>
      </c>
      <c r="C195" s="64">
        <v>231000</v>
      </c>
      <c r="D195" s="64">
        <v>221785.62</v>
      </c>
    </row>
    <row r="196" spans="1:4" ht="30">
      <c r="A196" s="65" t="s">
        <v>398</v>
      </c>
      <c r="B196" s="66" t="s">
        <v>160</v>
      </c>
      <c r="C196" s="64">
        <v>1288100</v>
      </c>
      <c r="D196" s="64">
        <v>944249.76</v>
      </c>
    </row>
    <row r="197" spans="1:4" ht="15">
      <c r="A197" s="65" t="s">
        <v>161</v>
      </c>
      <c r="B197" s="66" t="s">
        <v>162</v>
      </c>
      <c r="C197" s="64">
        <f>SUM(C198:C207)</f>
        <v>27019094.39</v>
      </c>
      <c r="D197" s="64">
        <f>SUM(D198:D207)</f>
        <v>23132332.340000004</v>
      </c>
    </row>
    <row r="198" spans="1:4" ht="15">
      <c r="A198" s="65" t="s">
        <v>385</v>
      </c>
      <c r="B198" s="66" t="s">
        <v>163</v>
      </c>
      <c r="C198" s="64">
        <v>16936918</v>
      </c>
      <c r="D198" s="64">
        <v>14963353.62</v>
      </c>
    </row>
    <row r="199" spans="1:4" ht="15">
      <c r="A199" s="65" t="s">
        <v>386</v>
      </c>
      <c r="B199" s="66" t="s">
        <v>164</v>
      </c>
      <c r="C199" s="64">
        <v>3627</v>
      </c>
      <c r="D199" s="64">
        <v>3511</v>
      </c>
    </row>
    <row r="200" spans="1:4" ht="15">
      <c r="A200" s="65" t="s">
        <v>387</v>
      </c>
      <c r="B200" s="66" t="s">
        <v>165</v>
      </c>
      <c r="C200" s="64">
        <v>5254397</v>
      </c>
      <c r="D200" s="64">
        <v>3369367.87</v>
      </c>
    </row>
    <row r="201" spans="1:4" ht="15">
      <c r="A201" s="65" t="s">
        <v>388</v>
      </c>
      <c r="B201" s="66" t="s">
        <v>166</v>
      </c>
      <c r="C201" s="64">
        <v>96100</v>
      </c>
      <c r="D201" s="64">
        <v>85526.44</v>
      </c>
    </row>
    <row r="202" spans="1:4" ht="15">
      <c r="A202" s="65" t="s">
        <v>390</v>
      </c>
      <c r="B202" s="66" t="s">
        <v>167</v>
      </c>
      <c r="C202" s="64">
        <v>841723.39</v>
      </c>
      <c r="D202" s="64">
        <v>841718.18</v>
      </c>
    </row>
    <row r="203" spans="1:4" ht="15">
      <c r="A203" s="65" t="s">
        <v>392</v>
      </c>
      <c r="B203" s="66" t="s">
        <v>168</v>
      </c>
      <c r="C203" s="64">
        <v>191490</v>
      </c>
      <c r="D203" s="64">
        <v>190087.26</v>
      </c>
    </row>
    <row r="204" spans="1:4" ht="15">
      <c r="A204" s="65" t="s">
        <v>393</v>
      </c>
      <c r="B204" s="66" t="s">
        <v>169</v>
      </c>
      <c r="C204" s="64">
        <v>219306</v>
      </c>
      <c r="D204" s="64">
        <v>214792.85</v>
      </c>
    </row>
    <row r="205" spans="1:4" ht="15">
      <c r="A205" s="65" t="s">
        <v>396</v>
      </c>
      <c r="B205" s="66" t="s">
        <v>170</v>
      </c>
      <c r="C205" s="64">
        <v>250833</v>
      </c>
      <c r="D205" s="64">
        <v>239421.32</v>
      </c>
    </row>
    <row r="206" spans="1:4" ht="15">
      <c r="A206" s="65" t="s">
        <v>397</v>
      </c>
      <c r="B206" s="66" t="s">
        <v>171</v>
      </c>
      <c r="C206" s="64">
        <v>10000</v>
      </c>
      <c r="D206" s="64">
        <v>10000</v>
      </c>
    </row>
    <row r="207" spans="1:4" ht="30">
      <c r="A207" s="65" t="s">
        <v>398</v>
      </c>
      <c r="B207" s="66" t="s">
        <v>172</v>
      </c>
      <c r="C207" s="64">
        <v>3214700</v>
      </c>
      <c r="D207" s="64">
        <v>3214553.8</v>
      </c>
    </row>
    <row r="208" spans="1:4" ht="30">
      <c r="A208" s="65" t="s">
        <v>173</v>
      </c>
      <c r="B208" s="66" t="s">
        <v>174</v>
      </c>
      <c r="C208" s="64">
        <v>6819240</v>
      </c>
      <c r="D208" s="64">
        <v>6134817</v>
      </c>
    </row>
    <row r="209" spans="1:4" ht="15">
      <c r="A209" s="65" t="s">
        <v>392</v>
      </c>
      <c r="B209" s="66" t="s">
        <v>175</v>
      </c>
      <c r="C209" s="64">
        <v>6819240</v>
      </c>
      <c r="D209" s="64">
        <v>6134817</v>
      </c>
    </row>
    <row r="210" spans="1:4" ht="15">
      <c r="A210" s="65" t="s">
        <v>176</v>
      </c>
      <c r="B210" s="66" t="s">
        <v>177</v>
      </c>
      <c r="C210" s="64">
        <f>SUM(C211)</f>
        <v>643100</v>
      </c>
      <c r="D210" s="64">
        <f>SUM(D211)</f>
        <v>643085.33</v>
      </c>
    </row>
    <row r="211" spans="1:4" ht="45">
      <c r="A211" s="65" t="s">
        <v>451</v>
      </c>
      <c r="B211" s="66" t="s">
        <v>178</v>
      </c>
      <c r="C211" s="64">
        <v>643100</v>
      </c>
      <c r="D211" s="64">
        <v>643085.33</v>
      </c>
    </row>
    <row r="212" spans="1:4" ht="15">
      <c r="A212" s="65" t="s">
        <v>179</v>
      </c>
      <c r="B212" s="66" t="s">
        <v>180</v>
      </c>
      <c r="C212" s="64">
        <f>SUM(C213:C218)</f>
        <v>11563180.83</v>
      </c>
      <c r="D212" s="64">
        <f>SUM(D213:D218)</f>
        <v>9421369.98</v>
      </c>
    </row>
    <row r="213" spans="1:4" ht="15">
      <c r="A213" s="65" t="s">
        <v>388</v>
      </c>
      <c r="B213" s="66" t="s">
        <v>181</v>
      </c>
      <c r="C213" s="64">
        <v>17500</v>
      </c>
      <c r="D213" s="64"/>
    </row>
    <row r="214" spans="1:4" ht="15">
      <c r="A214" s="65" t="s">
        <v>393</v>
      </c>
      <c r="B214" s="66" t="s">
        <v>182</v>
      </c>
      <c r="C214" s="64">
        <v>644800</v>
      </c>
      <c r="D214" s="64">
        <v>615800</v>
      </c>
    </row>
    <row r="215" spans="1:4" ht="30">
      <c r="A215" s="65" t="s">
        <v>395</v>
      </c>
      <c r="B215" s="66" t="s">
        <v>183</v>
      </c>
      <c r="C215" s="64">
        <v>10791780.83</v>
      </c>
      <c r="D215" s="64">
        <v>8696469.98</v>
      </c>
    </row>
    <row r="216" spans="1:4" ht="15">
      <c r="A216" s="65" t="s">
        <v>396</v>
      </c>
      <c r="B216" s="66" t="s">
        <v>184</v>
      </c>
      <c r="C216" s="64">
        <v>33500</v>
      </c>
      <c r="D216" s="64">
        <v>33500</v>
      </c>
    </row>
    <row r="217" spans="1:4" ht="15">
      <c r="A217" s="65" t="s">
        <v>397</v>
      </c>
      <c r="B217" s="66" t="s">
        <v>185</v>
      </c>
      <c r="C217" s="64">
        <v>60000</v>
      </c>
      <c r="D217" s="64">
        <v>60000</v>
      </c>
    </row>
    <row r="218" spans="1:4" ht="30">
      <c r="A218" s="65" t="s">
        <v>398</v>
      </c>
      <c r="B218" s="66" t="s">
        <v>186</v>
      </c>
      <c r="C218" s="64">
        <v>15600</v>
      </c>
      <c r="D218" s="64">
        <v>15600</v>
      </c>
    </row>
    <row r="219" spans="1:4" ht="15">
      <c r="A219" s="65" t="s">
        <v>187</v>
      </c>
      <c r="B219" s="66" t="s">
        <v>188</v>
      </c>
      <c r="C219" s="64">
        <f>SUM(C220:C221)</f>
        <v>3271400</v>
      </c>
      <c r="D219" s="64">
        <f>SUM(D220:D221)</f>
        <v>3269672.96</v>
      </c>
    </row>
    <row r="220" spans="1:4" ht="15">
      <c r="A220" s="65" t="s">
        <v>393</v>
      </c>
      <c r="B220" s="66" t="s">
        <v>189</v>
      </c>
      <c r="C220" s="64">
        <v>17000</v>
      </c>
      <c r="D220" s="64">
        <v>16364.63</v>
      </c>
    </row>
    <row r="221" spans="1:4" ht="30">
      <c r="A221" s="65" t="s">
        <v>395</v>
      </c>
      <c r="B221" s="66" t="s">
        <v>190</v>
      </c>
      <c r="C221" s="64">
        <v>3254400</v>
      </c>
      <c r="D221" s="64">
        <v>3253308.33</v>
      </c>
    </row>
    <row r="222" spans="1:4" ht="15">
      <c r="A222" s="65" t="s">
        <v>191</v>
      </c>
      <c r="B222" s="66" t="s">
        <v>192</v>
      </c>
      <c r="C222" s="64">
        <f>SUM(C223:C229)</f>
        <v>1907573.37</v>
      </c>
      <c r="D222" s="64">
        <f>SUM(D223:D229)</f>
        <v>1484021.4900000002</v>
      </c>
    </row>
    <row r="223" spans="1:4" ht="15">
      <c r="A223" s="65" t="s">
        <v>386</v>
      </c>
      <c r="B223" s="66" t="s">
        <v>193</v>
      </c>
      <c r="C223" s="64">
        <v>82800.1</v>
      </c>
      <c r="D223" s="64">
        <v>66200</v>
      </c>
    </row>
    <row r="224" spans="1:4" ht="15">
      <c r="A224" s="65" t="s">
        <v>388</v>
      </c>
      <c r="B224" s="66" t="s">
        <v>194</v>
      </c>
      <c r="C224" s="64">
        <v>2000</v>
      </c>
      <c r="D224" s="64">
        <v>2000</v>
      </c>
    </row>
    <row r="225" spans="1:4" ht="15">
      <c r="A225" s="65" t="s">
        <v>389</v>
      </c>
      <c r="B225" s="66" t="s">
        <v>195</v>
      </c>
      <c r="C225" s="64">
        <v>396733.67</v>
      </c>
      <c r="D225" s="64">
        <v>304096.4</v>
      </c>
    </row>
    <row r="226" spans="1:4" ht="30">
      <c r="A226" s="65" t="s">
        <v>391</v>
      </c>
      <c r="B226" s="66" t="s">
        <v>196</v>
      </c>
      <c r="C226" s="64">
        <v>106100</v>
      </c>
      <c r="D226" s="64">
        <v>79300</v>
      </c>
    </row>
    <row r="227" spans="1:4" ht="15">
      <c r="A227" s="65" t="s">
        <v>393</v>
      </c>
      <c r="B227" s="66" t="s">
        <v>197</v>
      </c>
      <c r="C227" s="64">
        <v>825613.01</v>
      </c>
      <c r="D227" s="64">
        <v>617985.2</v>
      </c>
    </row>
    <row r="228" spans="1:4" ht="15">
      <c r="A228" s="65" t="s">
        <v>396</v>
      </c>
      <c r="B228" s="66" t="s">
        <v>198</v>
      </c>
      <c r="C228" s="64">
        <v>134689</v>
      </c>
      <c r="D228" s="64">
        <v>113689</v>
      </c>
    </row>
    <row r="229" spans="1:4" ht="30">
      <c r="A229" s="65" t="s">
        <v>398</v>
      </c>
      <c r="B229" s="66" t="s">
        <v>199</v>
      </c>
      <c r="C229" s="64">
        <v>359637.59</v>
      </c>
      <c r="D229" s="64">
        <v>300750.89</v>
      </c>
    </row>
    <row r="230" spans="1:4" ht="15">
      <c r="A230" s="65" t="s">
        <v>200</v>
      </c>
      <c r="B230" s="66" t="s">
        <v>201</v>
      </c>
      <c r="C230" s="64">
        <f>SUM(C231)</f>
        <v>1120180</v>
      </c>
      <c r="D230" s="64">
        <f>SUM(D231)</f>
        <v>1120180</v>
      </c>
    </row>
    <row r="231" spans="1:4" ht="15">
      <c r="A231" s="65" t="s">
        <v>397</v>
      </c>
      <c r="B231" s="66" t="s">
        <v>202</v>
      </c>
      <c r="C231" s="64">
        <v>1120180</v>
      </c>
      <c r="D231" s="64">
        <v>1120180</v>
      </c>
    </row>
    <row r="232" spans="1:4" ht="30">
      <c r="A232" s="65" t="s">
        <v>203</v>
      </c>
      <c r="B232" s="66" t="s">
        <v>204</v>
      </c>
      <c r="C232" s="64">
        <f>SUM(C233:C234)</f>
        <v>1497906.5</v>
      </c>
      <c r="D232" s="64">
        <f>SUM(D233:D234)</f>
        <v>1427706.5</v>
      </c>
    </row>
    <row r="233" spans="1:4" ht="15">
      <c r="A233" s="65" t="s">
        <v>393</v>
      </c>
      <c r="B233" s="66" t="s">
        <v>205</v>
      </c>
      <c r="C233" s="64">
        <v>500000</v>
      </c>
      <c r="D233" s="64">
        <v>429800</v>
      </c>
    </row>
    <row r="234" spans="1:4" ht="60">
      <c r="A234" s="65" t="s">
        <v>46</v>
      </c>
      <c r="B234" s="66" t="s">
        <v>206</v>
      </c>
      <c r="C234" s="64">
        <v>997906.5</v>
      </c>
      <c r="D234" s="64">
        <v>997906.5</v>
      </c>
    </row>
    <row r="235" spans="1:4" ht="30">
      <c r="A235" s="65" t="s">
        <v>208</v>
      </c>
      <c r="B235" s="66" t="s">
        <v>209</v>
      </c>
      <c r="C235" s="64">
        <f>SUM(C236)</f>
        <v>3112821</v>
      </c>
      <c r="D235" s="64">
        <f>SUM(D236)</f>
        <v>2969270</v>
      </c>
    </row>
    <row r="236" spans="1:4" ht="15.75" thickBot="1">
      <c r="A236" s="65" t="s">
        <v>207</v>
      </c>
      <c r="B236" s="66" t="s">
        <v>210</v>
      </c>
      <c r="C236" s="64">
        <v>3112821</v>
      </c>
      <c r="D236" s="64">
        <v>2969270</v>
      </c>
    </row>
    <row r="237" spans="1:4" ht="33.75" customHeight="1" thickBot="1">
      <c r="A237" s="67" t="s">
        <v>377</v>
      </c>
      <c r="B237" s="73" t="s">
        <v>384</v>
      </c>
      <c r="C237" s="68">
        <f>'1. Доходы бюджета (1)'!I12-Расходы!C6</f>
        <v>-15979589.380000114</v>
      </c>
      <c r="D237" s="68">
        <f>'1. Доходы бюджета (1)'!S12-Расходы!D6</f>
        <v>111829775.16999996</v>
      </c>
    </row>
    <row r="238" spans="2:8" s="52" customFormat="1" ht="12.75">
      <c r="B238" s="53"/>
      <c r="C238" s="53"/>
      <c r="D238" s="53"/>
      <c r="E238" s="54"/>
      <c r="F238" s="54"/>
      <c r="G238" s="54"/>
      <c r="H238" s="54"/>
    </row>
  </sheetData>
  <sheetProtection/>
  <printOptions/>
  <pageMargins left="0.7874015748031497" right="0.5905511811023623" top="0.7874015748031497" bottom="0.5905511811023623" header="0" footer="0"/>
  <pageSetup fitToHeight="0" fitToWidth="1" horizontalDpi="600" verticalDpi="600" orientation="portrait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k.vertohvostova</cp:lastModifiedBy>
  <cp:lastPrinted>2012-01-19T15:07:34Z</cp:lastPrinted>
  <dcterms:created xsi:type="dcterms:W3CDTF">2011-07-15T10:33:07Z</dcterms:created>
  <dcterms:modified xsi:type="dcterms:W3CDTF">2012-01-19T15:18:04Z</dcterms:modified>
  <cp:category/>
  <cp:version/>
  <cp:contentType/>
  <cp:contentStatus/>
</cp:coreProperties>
</file>